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mc:AlternateContent xmlns:mc="http://schemas.openxmlformats.org/markup-compatibility/2006">
    <mc:Choice Requires="x15">
      <x15ac:absPath xmlns:x15ac="http://schemas.microsoft.com/office/spreadsheetml/2010/11/ac" url="G:\共有ドライブ\地域福祉部（クラウド）\地域福祉\004権利擁護\04日常生活自立支援事業\月次報告\☆令和4年度\★WEBアップデータ（確定版）\"/>
    </mc:Choice>
  </mc:AlternateContent>
  <xr:revisionPtr revIDLastSave="0" documentId="13_ncr:1_{98D1198B-54B5-4902-A6B5-8D7F59347528}" xr6:coauthVersionLast="36" xr6:coauthVersionMax="36" xr10:uidLastSave="{00000000-0000-0000-0000-000000000000}"/>
  <bookViews>
    <workbookView xWindow="32760" yWindow="32760" windowWidth="23040" windowHeight="9060" tabRatio="742" xr2:uid="{00000000-000D-0000-FFFF-FFFF00000000}"/>
  </bookViews>
  <sheets>
    <sheet name="月次報告" sheetId="6" r:id="rId1"/>
    <sheet name="10-12月" sheetId="8" r:id="rId2"/>
    <sheet name="令和4年度累計" sheetId="2" r:id="rId3"/>
    <sheet name="事業開始～令和4年12月末" sheetId="3" r:id="rId4"/>
    <sheet name="事業開始～令和3年度末" sheetId="7" r:id="rId5"/>
  </sheets>
  <externalReferences>
    <externalReference r:id="rId6"/>
  </externalReferences>
  <definedNames>
    <definedName name="_xlnm._FilterDatabase" localSheetId="1" hidden="1">'10-12月'!$B$8:$DJ$8</definedName>
    <definedName name="_xlnm.Print_Area" localSheetId="1">'10-12月'!$A$1:$DP$76</definedName>
    <definedName name="_xlnm.Print_Area" localSheetId="0">月次報告!$A$1:$K$64</definedName>
    <definedName name="_xlnm.Print_Area" localSheetId="4">'事業開始～令和3年度末'!$A$1:$BK$75</definedName>
    <definedName name="_xlnm.Print_Area" localSheetId="3">'事業開始～令和4年12月末'!$A$1:$BK$75</definedName>
    <definedName name="_xlnm.Print_Area" localSheetId="2">令和4年度累計!$A$1:$BY$79</definedName>
    <definedName name="_xlnm.Print_Titles" localSheetId="4">'事業開始～令和3年度末'!$7:$9</definedName>
  </definedNames>
  <calcPr calcId="191029"/>
</workbook>
</file>

<file path=xl/calcChain.xml><?xml version="1.0" encoding="utf-8"?>
<calcChain xmlns="http://schemas.openxmlformats.org/spreadsheetml/2006/main">
  <c r="D23" i="6" l="1"/>
  <c r="BF2" i="8"/>
  <c r="CQ2" i="8" l="1"/>
  <c r="BE2" i="2" l="1"/>
  <c r="AG35" i="6" l="1"/>
  <c r="AE35" i="6"/>
  <c r="AF35" i="6"/>
  <c r="D30" i="6"/>
  <c r="D24" i="6" l="1"/>
  <c r="F17" i="6"/>
  <c r="F20" i="6"/>
  <c r="F19" i="6"/>
  <c r="F18" i="6"/>
  <c r="D19" i="6"/>
  <c r="D20" i="6"/>
  <c r="D18" i="6"/>
  <c r="D17" i="6"/>
  <c r="F22" i="6" l="1"/>
  <c r="D22" i="6"/>
  <c r="E23" i="6"/>
  <c r="D9" i="6" l="1"/>
  <c r="D8" i="6"/>
  <c r="D7" i="6"/>
  <c r="D5" i="6"/>
  <c r="D4" i="6"/>
  <c r="AY9" i="3"/>
  <c r="AZ9" i="3"/>
  <c r="BA9" i="3"/>
  <c r="BB9" i="3"/>
  <c r="AY10" i="3"/>
  <c r="AZ10" i="3"/>
  <c r="BA10" i="3"/>
  <c r="BB10" i="3"/>
  <c r="AY11" i="3"/>
  <c r="AZ11" i="3"/>
  <c r="BA11" i="3"/>
  <c r="BB11" i="3"/>
  <c r="AY12" i="3"/>
  <c r="AZ12" i="3"/>
  <c r="BA12" i="3"/>
  <c r="BB12" i="3"/>
  <c r="AY13" i="3"/>
  <c r="AZ13" i="3"/>
  <c r="BA13" i="3"/>
  <c r="BB13" i="3"/>
  <c r="AY14" i="3"/>
  <c r="AZ14" i="3"/>
  <c r="BA14" i="3"/>
  <c r="BB14" i="3"/>
  <c r="AY15" i="3"/>
  <c r="AZ15" i="3"/>
  <c r="BA15" i="3"/>
  <c r="BB15" i="3"/>
  <c r="AY16" i="3"/>
  <c r="AZ16" i="3"/>
  <c r="BA16" i="3"/>
  <c r="BB16" i="3"/>
  <c r="AY17" i="3"/>
  <c r="AZ17" i="3"/>
  <c r="BA17" i="3"/>
  <c r="BB17" i="3"/>
  <c r="AY18" i="3"/>
  <c r="AZ18" i="3"/>
  <c r="BA18" i="3"/>
  <c r="BB18" i="3"/>
  <c r="AY19" i="3"/>
  <c r="AZ19" i="3"/>
  <c r="BA19" i="3"/>
  <c r="BB19" i="3"/>
  <c r="AY20" i="3"/>
  <c r="AZ20" i="3"/>
  <c r="BA20" i="3"/>
  <c r="BB20" i="3"/>
  <c r="AY21" i="3"/>
  <c r="AZ21" i="3"/>
  <c r="BA21" i="3"/>
  <c r="BB21" i="3"/>
  <c r="AY22" i="3"/>
  <c r="AZ22" i="3"/>
  <c r="BA22" i="3"/>
  <c r="BB22" i="3"/>
  <c r="AY23" i="3"/>
  <c r="AZ23" i="3"/>
  <c r="BA23" i="3"/>
  <c r="BB23" i="3"/>
  <c r="AY24" i="3"/>
  <c r="AZ24" i="3"/>
  <c r="BA24" i="3"/>
  <c r="BB24" i="3"/>
  <c r="AY25" i="3"/>
  <c r="AZ25" i="3"/>
  <c r="BA25" i="3"/>
  <c r="BB25" i="3"/>
  <c r="AY26" i="3"/>
  <c r="AZ26" i="3"/>
  <c r="BA26" i="3"/>
  <c r="BB26" i="3"/>
  <c r="AY27" i="3"/>
  <c r="AZ27" i="3"/>
  <c r="BA27" i="3"/>
  <c r="BB27" i="3"/>
  <c r="AY28" i="3"/>
  <c r="AZ28" i="3"/>
  <c r="BA28" i="3"/>
  <c r="BB28" i="3"/>
  <c r="AY29" i="3"/>
  <c r="AZ29" i="3"/>
  <c r="BA29" i="3"/>
  <c r="BB29" i="3"/>
  <c r="AY30" i="3"/>
  <c r="AZ30" i="3"/>
  <c r="BA30" i="3"/>
  <c r="BB30" i="3"/>
  <c r="AY31" i="3"/>
  <c r="AZ31" i="3"/>
  <c r="BA31" i="3"/>
  <c r="BB31" i="3"/>
  <c r="AY32" i="3"/>
  <c r="AZ32" i="3"/>
  <c r="BA32" i="3"/>
  <c r="BB32" i="3"/>
  <c r="AY33" i="3"/>
  <c r="AZ33" i="3"/>
  <c r="BA33" i="3"/>
  <c r="BB33" i="3"/>
  <c r="AY34" i="3"/>
  <c r="AZ34" i="3"/>
  <c r="BA34" i="3"/>
  <c r="BB34" i="3"/>
  <c r="AY35" i="3"/>
  <c r="AZ35" i="3"/>
  <c r="BA35" i="3"/>
  <c r="BB35" i="3"/>
  <c r="AY36" i="3"/>
  <c r="AZ36" i="3"/>
  <c r="BA36" i="3"/>
  <c r="BB36" i="3"/>
  <c r="AY37" i="3"/>
  <c r="AZ37" i="3"/>
  <c r="BA37" i="3"/>
  <c r="BB37" i="3"/>
  <c r="AY38" i="3"/>
  <c r="AZ38" i="3"/>
  <c r="BA38" i="3"/>
  <c r="BB38" i="3"/>
  <c r="AY39" i="3"/>
  <c r="AZ39" i="3"/>
  <c r="BA39" i="3"/>
  <c r="BB39" i="3"/>
  <c r="AY40" i="3"/>
  <c r="AZ40" i="3"/>
  <c r="BA40" i="3"/>
  <c r="BB40" i="3"/>
  <c r="AY41" i="3"/>
  <c r="AZ41" i="3"/>
  <c r="BA41" i="3"/>
  <c r="BB41" i="3"/>
  <c r="AY42" i="3"/>
  <c r="AZ42" i="3"/>
  <c r="BA42" i="3"/>
  <c r="BB42" i="3"/>
  <c r="AY43" i="3"/>
  <c r="AZ43" i="3"/>
  <c r="BA43" i="3"/>
  <c r="BB43" i="3"/>
  <c r="AY44" i="3"/>
  <c r="AZ44" i="3"/>
  <c r="BA44" i="3"/>
  <c r="BB44" i="3"/>
  <c r="AY45" i="3"/>
  <c r="AZ45" i="3"/>
  <c r="BA45" i="3"/>
  <c r="BB45" i="3"/>
  <c r="AY46" i="3"/>
  <c r="AZ46" i="3"/>
  <c r="BA46" i="3"/>
  <c r="BB46" i="3"/>
  <c r="AY47" i="3"/>
  <c r="AZ47" i="3"/>
  <c r="BA47" i="3"/>
  <c r="BB47" i="3"/>
  <c r="AY48" i="3"/>
  <c r="AZ48" i="3"/>
  <c r="BA48" i="3"/>
  <c r="BB48" i="3"/>
  <c r="AY49" i="3"/>
  <c r="AZ49" i="3"/>
  <c r="BA49" i="3"/>
  <c r="BB49" i="3"/>
  <c r="AY50" i="3"/>
  <c r="AZ50" i="3"/>
  <c r="BA50" i="3"/>
  <c r="BB50" i="3"/>
  <c r="AY51" i="3"/>
  <c r="AZ51" i="3"/>
  <c r="BA51" i="3"/>
  <c r="BB51" i="3"/>
  <c r="AY52" i="3"/>
  <c r="AZ52" i="3"/>
  <c r="BA52" i="3"/>
  <c r="BB52" i="3"/>
  <c r="AY53" i="3"/>
  <c r="AZ53" i="3"/>
  <c r="BA53" i="3"/>
  <c r="BB53" i="3"/>
  <c r="AY54" i="3"/>
  <c r="AZ54" i="3"/>
  <c r="BA54" i="3"/>
  <c r="BB54" i="3"/>
  <c r="AY55" i="3"/>
  <c r="AZ55" i="3"/>
  <c r="BA55" i="3"/>
  <c r="BB55" i="3"/>
  <c r="AY56" i="3"/>
  <c r="AZ56" i="3"/>
  <c r="BA56" i="3"/>
  <c r="BB56" i="3"/>
  <c r="AY57" i="3"/>
  <c r="AZ57" i="3"/>
  <c r="BA57" i="3"/>
  <c r="BB57" i="3"/>
  <c r="AY58" i="3"/>
  <c r="AZ58" i="3"/>
  <c r="BA58" i="3"/>
  <c r="BB58" i="3"/>
  <c r="AY59" i="3"/>
  <c r="AZ59" i="3"/>
  <c r="BA59" i="3"/>
  <c r="BB59" i="3"/>
  <c r="AY60" i="3"/>
  <c r="AZ60" i="3"/>
  <c r="BA60" i="3"/>
  <c r="BB60" i="3"/>
  <c r="AY61" i="3"/>
  <c r="AZ61" i="3"/>
  <c r="BA61" i="3"/>
  <c r="BB61" i="3"/>
  <c r="AY62" i="3"/>
  <c r="AZ62" i="3"/>
  <c r="BA62" i="3"/>
  <c r="BB62" i="3"/>
  <c r="AY63" i="3"/>
  <c r="AZ63" i="3"/>
  <c r="BA63" i="3"/>
  <c r="BB63" i="3"/>
  <c r="AY64" i="3"/>
  <c r="AZ64" i="3"/>
  <c r="BA64" i="3"/>
  <c r="BB64" i="3"/>
  <c r="AY65" i="3"/>
  <c r="AZ65" i="3"/>
  <c r="BA65" i="3"/>
  <c r="BB65" i="3"/>
  <c r="AY66" i="3"/>
  <c r="AZ66" i="3"/>
  <c r="BA66" i="3"/>
  <c r="BB66" i="3"/>
  <c r="AY67" i="3"/>
  <c r="AZ67" i="3"/>
  <c r="BA67" i="3"/>
  <c r="BB67" i="3"/>
  <c r="AY68" i="3"/>
  <c r="AZ68" i="3"/>
  <c r="BA68" i="3"/>
  <c r="BB68" i="3"/>
  <c r="AY69" i="3"/>
  <c r="AZ69" i="3"/>
  <c r="BA69" i="3"/>
  <c r="BB69" i="3"/>
  <c r="AY70" i="3"/>
  <c r="AZ70" i="3"/>
  <c r="BA70" i="3"/>
  <c r="BB70" i="3"/>
  <c r="AY71" i="3"/>
  <c r="AZ71" i="3"/>
  <c r="BA71" i="3"/>
  <c r="BB71" i="3"/>
  <c r="AY72" i="3"/>
  <c r="AZ72" i="3"/>
  <c r="BA72" i="3"/>
  <c r="BB72" i="3"/>
  <c r="AY73" i="3"/>
  <c r="AZ73" i="3"/>
  <c r="BA73" i="3"/>
  <c r="BB73" i="3"/>
  <c r="AY74" i="3"/>
  <c r="AZ74" i="3"/>
  <c r="BA74" i="3"/>
  <c r="BB74" i="3"/>
  <c r="AY75" i="3"/>
  <c r="AZ75" i="3"/>
  <c r="BA75" i="3"/>
  <c r="BB75" i="3"/>
  <c r="AZ8" i="3"/>
  <c r="BA8" i="3"/>
  <c r="BB8" i="3"/>
  <c r="AY8" i="3"/>
  <c r="H20" i="6" s="1"/>
  <c r="AQ75" i="3"/>
  <c r="AQ9" i="3"/>
  <c r="AR9" i="3"/>
  <c r="AS9" i="3"/>
  <c r="AT9" i="3"/>
  <c r="AQ10" i="3"/>
  <c r="AR10" i="3"/>
  <c r="AS10" i="3"/>
  <c r="AT10" i="3"/>
  <c r="AQ11" i="3"/>
  <c r="AR11" i="3"/>
  <c r="AS11" i="3"/>
  <c r="AT11" i="3"/>
  <c r="AQ12" i="3"/>
  <c r="AR12" i="3"/>
  <c r="AS12" i="3"/>
  <c r="AT12" i="3"/>
  <c r="AQ13" i="3"/>
  <c r="AR13" i="3"/>
  <c r="AS13" i="3"/>
  <c r="AT13" i="3"/>
  <c r="AQ14" i="3"/>
  <c r="AR14" i="3"/>
  <c r="AS14" i="3"/>
  <c r="AT14" i="3"/>
  <c r="AQ15" i="3"/>
  <c r="AR15" i="3"/>
  <c r="AS15" i="3"/>
  <c r="AT15" i="3"/>
  <c r="AQ16" i="3"/>
  <c r="AR16" i="3"/>
  <c r="AS16" i="3"/>
  <c r="AT16" i="3"/>
  <c r="AQ17" i="3"/>
  <c r="AR17" i="3"/>
  <c r="AS17" i="3"/>
  <c r="AT17" i="3"/>
  <c r="AQ18" i="3"/>
  <c r="AR18" i="3"/>
  <c r="AS18" i="3"/>
  <c r="AT18" i="3"/>
  <c r="AQ19" i="3"/>
  <c r="AR19" i="3"/>
  <c r="AS19" i="3"/>
  <c r="AT19" i="3"/>
  <c r="AQ20" i="3"/>
  <c r="AR20" i="3"/>
  <c r="AS20" i="3"/>
  <c r="AT20" i="3"/>
  <c r="AQ21" i="3"/>
  <c r="AR21" i="3"/>
  <c r="AS21" i="3"/>
  <c r="AT21" i="3"/>
  <c r="AQ22" i="3"/>
  <c r="AR22" i="3"/>
  <c r="AS22" i="3"/>
  <c r="AT22" i="3"/>
  <c r="AQ23" i="3"/>
  <c r="AR23" i="3"/>
  <c r="AS23" i="3"/>
  <c r="AT23" i="3"/>
  <c r="AQ24" i="3"/>
  <c r="AR24" i="3"/>
  <c r="AS24" i="3"/>
  <c r="AT24" i="3"/>
  <c r="AQ25" i="3"/>
  <c r="AR25" i="3"/>
  <c r="AS25" i="3"/>
  <c r="AT25" i="3"/>
  <c r="AQ26" i="3"/>
  <c r="AR26" i="3"/>
  <c r="AS26" i="3"/>
  <c r="AT26" i="3"/>
  <c r="AQ27" i="3"/>
  <c r="AR27" i="3"/>
  <c r="AS27" i="3"/>
  <c r="AT27" i="3"/>
  <c r="AQ28" i="3"/>
  <c r="AR28" i="3"/>
  <c r="AS28" i="3"/>
  <c r="AT28" i="3"/>
  <c r="AQ29" i="3"/>
  <c r="AR29" i="3"/>
  <c r="AS29" i="3"/>
  <c r="AT29" i="3"/>
  <c r="AQ30" i="3"/>
  <c r="AR30" i="3"/>
  <c r="AS30" i="3"/>
  <c r="AT30" i="3"/>
  <c r="AQ31" i="3"/>
  <c r="AR31" i="3"/>
  <c r="AS31" i="3"/>
  <c r="AT31" i="3"/>
  <c r="AQ32" i="3"/>
  <c r="AR32" i="3"/>
  <c r="AS32" i="3"/>
  <c r="AT32" i="3"/>
  <c r="AQ33" i="3"/>
  <c r="AR33" i="3"/>
  <c r="AS33" i="3"/>
  <c r="AT33" i="3"/>
  <c r="AQ34" i="3"/>
  <c r="AR34" i="3"/>
  <c r="AS34" i="3"/>
  <c r="AT34" i="3"/>
  <c r="AQ35" i="3"/>
  <c r="AR35" i="3"/>
  <c r="AS35" i="3"/>
  <c r="AT35" i="3"/>
  <c r="AQ36" i="3"/>
  <c r="AR36" i="3"/>
  <c r="AS36" i="3"/>
  <c r="AT36" i="3"/>
  <c r="AQ37" i="3"/>
  <c r="AR37" i="3"/>
  <c r="AS37" i="3"/>
  <c r="AT37" i="3"/>
  <c r="AQ38" i="3"/>
  <c r="AR38" i="3"/>
  <c r="AS38" i="3"/>
  <c r="AT38" i="3"/>
  <c r="AQ39" i="3"/>
  <c r="AR39" i="3"/>
  <c r="AS39" i="3"/>
  <c r="AT39" i="3"/>
  <c r="AQ40" i="3"/>
  <c r="AR40" i="3"/>
  <c r="AS40" i="3"/>
  <c r="AT40" i="3"/>
  <c r="AQ41" i="3"/>
  <c r="AR41" i="3"/>
  <c r="AS41" i="3"/>
  <c r="AT41" i="3"/>
  <c r="AQ42" i="3"/>
  <c r="AR42" i="3"/>
  <c r="AS42" i="3"/>
  <c r="AT42" i="3"/>
  <c r="AQ43" i="3"/>
  <c r="AR43" i="3"/>
  <c r="AS43" i="3"/>
  <c r="AT43" i="3"/>
  <c r="AQ44" i="3"/>
  <c r="AR44" i="3"/>
  <c r="AS44" i="3"/>
  <c r="AT44" i="3"/>
  <c r="AQ45" i="3"/>
  <c r="AR45" i="3"/>
  <c r="AS45" i="3"/>
  <c r="AT45" i="3"/>
  <c r="AQ46" i="3"/>
  <c r="AR46" i="3"/>
  <c r="AS46" i="3"/>
  <c r="AT46" i="3"/>
  <c r="AQ47" i="3"/>
  <c r="AR47" i="3"/>
  <c r="AS47" i="3"/>
  <c r="AT47" i="3"/>
  <c r="AQ48" i="3"/>
  <c r="AR48" i="3"/>
  <c r="AS48" i="3"/>
  <c r="AT48" i="3"/>
  <c r="AQ49" i="3"/>
  <c r="AR49" i="3"/>
  <c r="AS49" i="3"/>
  <c r="AT49" i="3"/>
  <c r="AQ50" i="3"/>
  <c r="AR50" i="3"/>
  <c r="AS50" i="3"/>
  <c r="AT50" i="3"/>
  <c r="AQ51" i="3"/>
  <c r="AR51" i="3"/>
  <c r="AS51" i="3"/>
  <c r="AT51" i="3"/>
  <c r="AQ52" i="3"/>
  <c r="AR52" i="3"/>
  <c r="AS52" i="3"/>
  <c r="AT52" i="3"/>
  <c r="AQ53" i="3"/>
  <c r="AR53" i="3"/>
  <c r="AS53" i="3"/>
  <c r="AT53" i="3"/>
  <c r="AQ54" i="3"/>
  <c r="AR54" i="3"/>
  <c r="AS54" i="3"/>
  <c r="AT54" i="3"/>
  <c r="AQ55" i="3"/>
  <c r="AR55" i="3"/>
  <c r="AS55" i="3"/>
  <c r="AT55" i="3"/>
  <c r="AQ56" i="3"/>
  <c r="AR56" i="3"/>
  <c r="AS56" i="3"/>
  <c r="AT56" i="3"/>
  <c r="AQ57" i="3"/>
  <c r="AR57" i="3"/>
  <c r="AS57" i="3"/>
  <c r="AT57" i="3"/>
  <c r="AQ58" i="3"/>
  <c r="AR58" i="3"/>
  <c r="AS58" i="3"/>
  <c r="AT58" i="3"/>
  <c r="AQ59" i="3"/>
  <c r="AR59" i="3"/>
  <c r="AS59" i="3"/>
  <c r="AT59" i="3"/>
  <c r="AQ60" i="3"/>
  <c r="AR60" i="3"/>
  <c r="AS60" i="3"/>
  <c r="AT60" i="3"/>
  <c r="AQ61" i="3"/>
  <c r="AR61" i="3"/>
  <c r="AS61" i="3"/>
  <c r="AT61" i="3"/>
  <c r="AQ62" i="3"/>
  <c r="AR62" i="3"/>
  <c r="AS62" i="3"/>
  <c r="AT62" i="3"/>
  <c r="AQ63" i="3"/>
  <c r="AR63" i="3"/>
  <c r="AS63" i="3"/>
  <c r="AT63" i="3"/>
  <c r="AQ64" i="3"/>
  <c r="AR64" i="3"/>
  <c r="AS64" i="3"/>
  <c r="AT64" i="3"/>
  <c r="AQ65" i="3"/>
  <c r="AR65" i="3"/>
  <c r="AS65" i="3"/>
  <c r="AT65" i="3"/>
  <c r="AQ66" i="3"/>
  <c r="AR66" i="3"/>
  <c r="AS66" i="3"/>
  <c r="AT66" i="3"/>
  <c r="AQ67" i="3"/>
  <c r="AR67" i="3"/>
  <c r="AS67" i="3"/>
  <c r="AT67" i="3"/>
  <c r="AQ68" i="3"/>
  <c r="AR68" i="3"/>
  <c r="AS68" i="3"/>
  <c r="AT68" i="3"/>
  <c r="AQ69" i="3"/>
  <c r="AR69" i="3"/>
  <c r="AS69" i="3"/>
  <c r="AT69" i="3"/>
  <c r="AQ70" i="3"/>
  <c r="AR70" i="3"/>
  <c r="AS70" i="3"/>
  <c r="AT70" i="3"/>
  <c r="AQ71" i="3"/>
  <c r="AR71" i="3"/>
  <c r="AS71" i="3"/>
  <c r="AT71" i="3"/>
  <c r="AQ72" i="3"/>
  <c r="AR72" i="3"/>
  <c r="AS72" i="3"/>
  <c r="AT72" i="3"/>
  <c r="AQ73" i="3"/>
  <c r="AR73" i="3"/>
  <c r="AS73" i="3"/>
  <c r="AT73" i="3"/>
  <c r="AQ74" i="3"/>
  <c r="AR74" i="3"/>
  <c r="AS74" i="3"/>
  <c r="AT74" i="3"/>
  <c r="AR75" i="3"/>
  <c r="AS75" i="3"/>
  <c r="AT75" i="3"/>
  <c r="AR8" i="3"/>
  <c r="AS8" i="3"/>
  <c r="AT8" i="3"/>
  <c r="AQ8" i="3"/>
  <c r="H19" i="6" s="1"/>
  <c r="AJ8" i="3"/>
  <c r="AK8" i="3"/>
  <c r="AL8" i="3"/>
  <c r="AJ9" i="3"/>
  <c r="AK9" i="3"/>
  <c r="AL9" i="3"/>
  <c r="AJ10" i="3"/>
  <c r="AK10" i="3"/>
  <c r="AL10" i="3"/>
  <c r="AJ11" i="3"/>
  <c r="AK11" i="3"/>
  <c r="AL11" i="3"/>
  <c r="AJ12" i="3"/>
  <c r="AK12" i="3"/>
  <c r="AL12" i="3"/>
  <c r="AJ13" i="3"/>
  <c r="AK13" i="3"/>
  <c r="AL13" i="3"/>
  <c r="AJ14" i="3"/>
  <c r="AK14" i="3"/>
  <c r="AL14" i="3"/>
  <c r="AJ15" i="3"/>
  <c r="AK15" i="3"/>
  <c r="AL15" i="3"/>
  <c r="AJ16" i="3"/>
  <c r="AK16" i="3"/>
  <c r="AL16" i="3"/>
  <c r="AJ17" i="3"/>
  <c r="AK17" i="3"/>
  <c r="AL17" i="3"/>
  <c r="AJ18" i="3"/>
  <c r="AK18" i="3"/>
  <c r="AL18" i="3"/>
  <c r="AJ19" i="3"/>
  <c r="AK19" i="3"/>
  <c r="AL19" i="3"/>
  <c r="AJ20" i="3"/>
  <c r="AK20" i="3"/>
  <c r="AL20" i="3"/>
  <c r="AJ21" i="3"/>
  <c r="AK21" i="3"/>
  <c r="AL21" i="3"/>
  <c r="AJ22" i="3"/>
  <c r="AK22" i="3"/>
  <c r="AL22" i="3"/>
  <c r="AJ23" i="3"/>
  <c r="AK23" i="3"/>
  <c r="AL23" i="3"/>
  <c r="AJ24" i="3"/>
  <c r="AK24" i="3"/>
  <c r="AL24" i="3"/>
  <c r="AJ25" i="3"/>
  <c r="AK25" i="3"/>
  <c r="AL25" i="3"/>
  <c r="AJ26" i="3"/>
  <c r="AK26" i="3"/>
  <c r="AL26" i="3"/>
  <c r="AJ27" i="3"/>
  <c r="AK27" i="3"/>
  <c r="AL27" i="3"/>
  <c r="AJ28" i="3"/>
  <c r="AK28" i="3"/>
  <c r="AL28" i="3"/>
  <c r="AJ29" i="3"/>
  <c r="AK29" i="3"/>
  <c r="AL29" i="3"/>
  <c r="AJ30" i="3"/>
  <c r="AK30" i="3"/>
  <c r="AL30" i="3"/>
  <c r="AJ31" i="3"/>
  <c r="AK31" i="3"/>
  <c r="AL31" i="3"/>
  <c r="AJ32" i="3"/>
  <c r="AK32" i="3"/>
  <c r="AL32" i="3"/>
  <c r="AJ33" i="3"/>
  <c r="AK33" i="3"/>
  <c r="AL33" i="3"/>
  <c r="AJ34" i="3"/>
  <c r="AK34" i="3"/>
  <c r="AL34" i="3"/>
  <c r="AJ35" i="3"/>
  <c r="AK35" i="3"/>
  <c r="AL35" i="3"/>
  <c r="AJ36" i="3"/>
  <c r="AK36" i="3"/>
  <c r="AL36" i="3"/>
  <c r="AJ37" i="3"/>
  <c r="AK37" i="3"/>
  <c r="AL37" i="3"/>
  <c r="AJ38" i="3"/>
  <c r="AK38" i="3"/>
  <c r="AL38" i="3"/>
  <c r="AJ39" i="3"/>
  <c r="AK39" i="3"/>
  <c r="AL39" i="3"/>
  <c r="AJ40" i="3"/>
  <c r="AK40" i="3"/>
  <c r="AL40" i="3"/>
  <c r="AJ41" i="3"/>
  <c r="AK41" i="3"/>
  <c r="AL41" i="3"/>
  <c r="AJ42" i="3"/>
  <c r="AK42" i="3"/>
  <c r="AL42" i="3"/>
  <c r="AJ43" i="3"/>
  <c r="AK43" i="3"/>
  <c r="AL43" i="3"/>
  <c r="AJ44" i="3"/>
  <c r="AK44" i="3"/>
  <c r="AL44" i="3"/>
  <c r="AJ45" i="3"/>
  <c r="AK45" i="3"/>
  <c r="AL45" i="3"/>
  <c r="AJ46" i="3"/>
  <c r="AK46" i="3"/>
  <c r="AL46" i="3"/>
  <c r="AJ47" i="3"/>
  <c r="AK47" i="3"/>
  <c r="AL47" i="3"/>
  <c r="AJ48" i="3"/>
  <c r="AK48" i="3"/>
  <c r="AL48" i="3"/>
  <c r="AJ49" i="3"/>
  <c r="AK49" i="3"/>
  <c r="AL49" i="3"/>
  <c r="AJ50" i="3"/>
  <c r="AK50" i="3"/>
  <c r="AL50" i="3"/>
  <c r="AJ51" i="3"/>
  <c r="AK51" i="3"/>
  <c r="AL51" i="3"/>
  <c r="AJ52" i="3"/>
  <c r="AK52" i="3"/>
  <c r="AL52" i="3"/>
  <c r="AJ53" i="3"/>
  <c r="AK53" i="3"/>
  <c r="AL53" i="3"/>
  <c r="AJ54" i="3"/>
  <c r="AK54" i="3"/>
  <c r="AL54" i="3"/>
  <c r="AJ55" i="3"/>
  <c r="AK55" i="3"/>
  <c r="AL55" i="3"/>
  <c r="AJ56" i="3"/>
  <c r="AK56" i="3"/>
  <c r="AL56" i="3"/>
  <c r="AJ57" i="3"/>
  <c r="AK57" i="3"/>
  <c r="AL57" i="3"/>
  <c r="AJ58" i="3"/>
  <c r="AK58" i="3"/>
  <c r="AL58" i="3"/>
  <c r="AJ59" i="3"/>
  <c r="AK59" i="3"/>
  <c r="AL59" i="3"/>
  <c r="AJ60" i="3"/>
  <c r="AK60" i="3"/>
  <c r="AL60" i="3"/>
  <c r="AJ61" i="3"/>
  <c r="AK61" i="3"/>
  <c r="AL61" i="3"/>
  <c r="AJ62" i="3"/>
  <c r="AK62" i="3"/>
  <c r="AL62" i="3"/>
  <c r="AJ63" i="3"/>
  <c r="AK63" i="3"/>
  <c r="AL63" i="3"/>
  <c r="AJ64" i="3"/>
  <c r="AK64" i="3"/>
  <c r="AL64" i="3"/>
  <c r="AJ65" i="3"/>
  <c r="AK65" i="3"/>
  <c r="AL65" i="3"/>
  <c r="AJ66" i="3"/>
  <c r="AK66" i="3"/>
  <c r="AL66" i="3"/>
  <c r="AJ67" i="3"/>
  <c r="AK67" i="3"/>
  <c r="AL67" i="3"/>
  <c r="AJ68" i="3"/>
  <c r="AK68" i="3"/>
  <c r="AL68" i="3"/>
  <c r="AJ69" i="3"/>
  <c r="AK69" i="3"/>
  <c r="AL69" i="3"/>
  <c r="AJ70" i="3"/>
  <c r="AK70" i="3"/>
  <c r="AL70" i="3"/>
  <c r="AJ71" i="3"/>
  <c r="AK71" i="3"/>
  <c r="AL71" i="3"/>
  <c r="AJ72" i="3"/>
  <c r="AK72" i="3"/>
  <c r="AL72" i="3"/>
  <c r="AJ73" i="3"/>
  <c r="AK73" i="3"/>
  <c r="AL73" i="3"/>
  <c r="AJ74" i="3"/>
  <c r="AK74" i="3"/>
  <c r="AL74" i="3"/>
  <c r="AJ75" i="3"/>
  <c r="AK75" i="3"/>
  <c r="AL75" i="3"/>
  <c r="AI9" i="3"/>
  <c r="AI10" i="3"/>
  <c r="AI11" i="3"/>
  <c r="AI12" i="3"/>
  <c r="AI13" i="3"/>
  <c r="AI14" i="3"/>
  <c r="AI15" i="3"/>
  <c r="AI16" i="3"/>
  <c r="AI17" i="3"/>
  <c r="AI18" i="3"/>
  <c r="AI19" i="3"/>
  <c r="AI20" i="3"/>
  <c r="AI21" i="3"/>
  <c r="AI22" i="3"/>
  <c r="AI23" i="3"/>
  <c r="AI24" i="3"/>
  <c r="AI25" i="3"/>
  <c r="AI26" i="3"/>
  <c r="AI27" i="3"/>
  <c r="AI28" i="3"/>
  <c r="AI29" i="3"/>
  <c r="AI30" i="3"/>
  <c r="AI31" i="3"/>
  <c r="AI32" i="3"/>
  <c r="AI33" i="3"/>
  <c r="AI34" i="3"/>
  <c r="AI35" i="3"/>
  <c r="AI36" i="3"/>
  <c r="AI37" i="3"/>
  <c r="AI38" i="3"/>
  <c r="AI39" i="3"/>
  <c r="AI40" i="3"/>
  <c r="AI41" i="3"/>
  <c r="AI42" i="3"/>
  <c r="AI43" i="3"/>
  <c r="AI44" i="3"/>
  <c r="AI45" i="3"/>
  <c r="AI46" i="3"/>
  <c r="AI47" i="3"/>
  <c r="AI48" i="3"/>
  <c r="AI49" i="3"/>
  <c r="AI50" i="3"/>
  <c r="AI51" i="3"/>
  <c r="AI52" i="3"/>
  <c r="AI53" i="3"/>
  <c r="AI54" i="3"/>
  <c r="AI55" i="3"/>
  <c r="AI56" i="3"/>
  <c r="AI57" i="3"/>
  <c r="AI58" i="3"/>
  <c r="AI59" i="3"/>
  <c r="AI60" i="3"/>
  <c r="AI61" i="3"/>
  <c r="AI62" i="3"/>
  <c r="AI63" i="3"/>
  <c r="AI64" i="3"/>
  <c r="AI65" i="3"/>
  <c r="AI66" i="3"/>
  <c r="AI67" i="3"/>
  <c r="AI68" i="3"/>
  <c r="AI69" i="3"/>
  <c r="AI70" i="3"/>
  <c r="AI71" i="3"/>
  <c r="AI72" i="3"/>
  <c r="AI73" i="3"/>
  <c r="AI74" i="3"/>
  <c r="AI75" i="3"/>
  <c r="AI8" i="3"/>
  <c r="H18" i="6" s="1"/>
  <c r="AD75" i="3"/>
  <c r="AB75" i="3"/>
  <c r="AB8" i="3"/>
  <c r="AC8" i="3"/>
  <c r="AD8" i="3"/>
  <c r="AB9" i="3"/>
  <c r="AC9" i="3"/>
  <c r="AD9" i="3"/>
  <c r="AB10" i="3"/>
  <c r="AC10" i="3"/>
  <c r="AD10" i="3"/>
  <c r="AB11" i="3"/>
  <c r="AC11" i="3"/>
  <c r="AD11" i="3"/>
  <c r="AB12" i="3"/>
  <c r="AC12" i="3"/>
  <c r="AD12" i="3"/>
  <c r="AB13" i="3"/>
  <c r="AC13" i="3"/>
  <c r="AD13" i="3"/>
  <c r="AB14" i="3"/>
  <c r="AC14" i="3"/>
  <c r="AD14" i="3"/>
  <c r="AB15" i="3"/>
  <c r="AC15" i="3"/>
  <c r="AD15" i="3"/>
  <c r="AB16" i="3"/>
  <c r="AC16" i="3"/>
  <c r="AD16" i="3"/>
  <c r="AB17" i="3"/>
  <c r="AC17" i="3"/>
  <c r="AD17" i="3"/>
  <c r="AB18" i="3"/>
  <c r="AC18" i="3"/>
  <c r="AD18" i="3"/>
  <c r="AB19" i="3"/>
  <c r="AC19" i="3"/>
  <c r="AD19" i="3"/>
  <c r="AB20" i="3"/>
  <c r="AC20" i="3"/>
  <c r="AD20" i="3"/>
  <c r="AB21" i="3"/>
  <c r="AC21" i="3"/>
  <c r="AD21" i="3"/>
  <c r="AB22" i="3"/>
  <c r="AC22" i="3"/>
  <c r="AD22" i="3"/>
  <c r="AB23" i="3"/>
  <c r="AC23" i="3"/>
  <c r="AD23" i="3"/>
  <c r="AB24" i="3"/>
  <c r="AC24" i="3"/>
  <c r="AD24" i="3"/>
  <c r="AB25" i="3"/>
  <c r="AC25" i="3"/>
  <c r="AD25" i="3"/>
  <c r="AB26" i="3"/>
  <c r="AC26" i="3"/>
  <c r="AD26" i="3"/>
  <c r="AB27" i="3"/>
  <c r="AC27" i="3"/>
  <c r="AD27" i="3"/>
  <c r="AB28" i="3"/>
  <c r="AC28" i="3"/>
  <c r="AD28" i="3"/>
  <c r="AB29" i="3"/>
  <c r="AC29" i="3"/>
  <c r="AD29" i="3"/>
  <c r="AB30" i="3"/>
  <c r="AC30" i="3"/>
  <c r="AD30" i="3"/>
  <c r="AB31" i="3"/>
  <c r="AC31" i="3"/>
  <c r="AD31" i="3"/>
  <c r="AB32" i="3"/>
  <c r="AC32" i="3"/>
  <c r="AD32" i="3"/>
  <c r="AB33" i="3"/>
  <c r="AC33" i="3"/>
  <c r="AD33" i="3"/>
  <c r="AB34" i="3"/>
  <c r="AC34" i="3"/>
  <c r="AD34" i="3"/>
  <c r="AB35" i="3"/>
  <c r="AC35" i="3"/>
  <c r="AD35" i="3"/>
  <c r="AB36" i="3"/>
  <c r="AC36" i="3"/>
  <c r="AD36" i="3"/>
  <c r="AB37" i="3"/>
  <c r="AC37" i="3"/>
  <c r="AD37" i="3"/>
  <c r="AB38" i="3"/>
  <c r="AC38" i="3"/>
  <c r="AD38" i="3"/>
  <c r="AB39" i="3"/>
  <c r="AC39" i="3"/>
  <c r="AD39" i="3"/>
  <c r="AB40" i="3"/>
  <c r="AC40" i="3"/>
  <c r="AD40" i="3"/>
  <c r="AB41" i="3"/>
  <c r="AC41" i="3"/>
  <c r="AD41" i="3"/>
  <c r="AB42" i="3"/>
  <c r="AC42" i="3"/>
  <c r="AD42" i="3"/>
  <c r="AB43" i="3"/>
  <c r="AC43" i="3"/>
  <c r="AD43" i="3"/>
  <c r="AB44" i="3"/>
  <c r="AC44" i="3"/>
  <c r="AD44" i="3"/>
  <c r="AB45" i="3"/>
  <c r="AC45" i="3"/>
  <c r="AD45" i="3"/>
  <c r="AB46" i="3"/>
  <c r="AC46" i="3"/>
  <c r="AD46" i="3"/>
  <c r="AB47" i="3"/>
  <c r="AC47" i="3"/>
  <c r="AD47" i="3"/>
  <c r="AB48" i="3"/>
  <c r="AC48" i="3"/>
  <c r="AD48" i="3"/>
  <c r="AB49" i="3"/>
  <c r="AC49" i="3"/>
  <c r="AD49" i="3"/>
  <c r="AB50" i="3"/>
  <c r="AC50" i="3"/>
  <c r="AD50" i="3"/>
  <c r="AB51" i="3"/>
  <c r="AC51" i="3"/>
  <c r="AD51" i="3"/>
  <c r="AB52" i="3"/>
  <c r="AC52" i="3"/>
  <c r="AD52" i="3"/>
  <c r="AB53" i="3"/>
  <c r="AC53" i="3"/>
  <c r="AD53" i="3"/>
  <c r="AB54" i="3"/>
  <c r="AC54" i="3"/>
  <c r="AD54" i="3"/>
  <c r="AB55" i="3"/>
  <c r="AC55" i="3"/>
  <c r="AD55" i="3"/>
  <c r="AB56" i="3"/>
  <c r="AC56" i="3"/>
  <c r="AD56" i="3"/>
  <c r="AB57" i="3"/>
  <c r="AC57" i="3"/>
  <c r="AD57" i="3"/>
  <c r="AB58" i="3"/>
  <c r="AC58" i="3"/>
  <c r="AD58" i="3"/>
  <c r="AB59" i="3"/>
  <c r="AC59" i="3"/>
  <c r="AD59" i="3"/>
  <c r="AB60" i="3"/>
  <c r="AC60" i="3"/>
  <c r="AD60" i="3"/>
  <c r="AB61" i="3"/>
  <c r="AC61" i="3"/>
  <c r="AD61" i="3"/>
  <c r="AB62" i="3"/>
  <c r="AC62" i="3"/>
  <c r="AD62" i="3"/>
  <c r="AB63" i="3"/>
  <c r="AC63" i="3"/>
  <c r="AD63" i="3"/>
  <c r="AB64" i="3"/>
  <c r="AC64" i="3"/>
  <c r="AD64" i="3"/>
  <c r="AB65" i="3"/>
  <c r="AC65" i="3"/>
  <c r="AD65" i="3"/>
  <c r="AB66" i="3"/>
  <c r="AC66" i="3"/>
  <c r="AD66" i="3"/>
  <c r="AB67" i="3"/>
  <c r="AC67" i="3"/>
  <c r="AD67" i="3"/>
  <c r="AB68" i="3"/>
  <c r="AC68" i="3"/>
  <c r="AD68" i="3"/>
  <c r="AB69" i="3"/>
  <c r="AC69" i="3"/>
  <c r="AD69" i="3"/>
  <c r="AB70" i="3"/>
  <c r="AC70" i="3"/>
  <c r="AD70" i="3"/>
  <c r="AB71" i="3"/>
  <c r="AC71" i="3"/>
  <c r="AD71" i="3"/>
  <c r="AB72" i="3"/>
  <c r="AC72" i="3"/>
  <c r="AD72" i="3"/>
  <c r="AB73" i="3"/>
  <c r="AC73" i="3"/>
  <c r="AD73" i="3"/>
  <c r="AB74" i="3"/>
  <c r="AC74" i="3"/>
  <c r="AD74" i="3"/>
  <c r="AC75" i="3"/>
  <c r="AA9" i="3"/>
  <c r="AA10" i="3"/>
  <c r="AA11" i="3"/>
  <c r="AA12" i="3"/>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8" i="3"/>
  <c r="H17" i="6" s="1"/>
  <c r="W9" i="3"/>
  <c r="W8" i="3"/>
  <c r="BI9" i="3"/>
  <c r="C8" i="3"/>
  <c r="BX2" i="2"/>
  <c r="X8" i="3"/>
  <c r="C76" i="7"/>
  <c r="C77" i="7" s="1"/>
  <c r="D76" i="7"/>
  <c r="E76" i="7"/>
  <c r="F76" i="7"/>
  <c r="F77" i="7" s="1"/>
  <c r="G76" i="7"/>
  <c r="G77" i="7" s="1"/>
  <c r="H76" i="7"/>
  <c r="I76" i="7"/>
  <c r="I77" i="7" s="1"/>
  <c r="J76" i="7"/>
  <c r="J77" i="7" s="1"/>
  <c r="K76" i="7"/>
  <c r="K77" i="7" s="1"/>
  <c r="L76" i="7"/>
  <c r="L77" i="7" s="1"/>
  <c r="M76" i="7"/>
  <c r="M77" i="7" s="1"/>
  <c r="N76" i="7"/>
  <c r="N77" i="7" s="1"/>
  <c r="O76" i="7"/>
  <c r="O77" i="7" s="1"/>
  <c r="P76" i="7"/>
  <c r="Q76" i="7"/>
  <c r="Q77" i="7" s="1"/>
  <c r="R76" i="7"/>
  <c r="R77" i="7" s="1"/>
  <c r="S76" i="7"/>
  <c r="S77" i="7" s="1"/>
  <c r="T76" i="7"/>
  <c r="U76" i="7"/>
  <c r="U77" i="7" s="1"/>
  <c r="V76" i="7"/>
  <c r="W76" i="7"/>
  <c r="W77" i="7" s="1"/>
  <c r="X76" i="7"/>
  <c r="Y76" i="7"/>
  <c r="Z76" i="7"/>
  <c r="Z77" i="7" s="1"/>
  <c r="AE76" i="7"/>
  <c r="AF76" i="7"/>
  <c r="AG76" i="7"/>
  <c r="AH76" i="7"/>
  <c r="AH77" i="7" s="1"/>
  <c r="AM76" i="7"/>
  <c r="AM77" i="7" s="1"/>
  <c r="AN76" i="7"/>
  <c r="AO76" i="7"/>
  <c r="AO77" i="7" s="1"/>
  <c r="AP76" i="7"/>
  <c r="AP77" i="7" s="1"/>
  <c r="AU76" i="7"/>
  <c r="AU77" i="7" s="1"/>
  <c r="AV76" i="7"/>
  <c r="AW76" i="7"/>
  <c r="AW77" i="7" s="1"/>
  <c r="AX76" i="7"/>
  <c r="AX77" i="7" s="1"/>
  <c r="BC76" i="7"/>
  <c r="BC77" i="7" s="1"/>
  <c r="BD76" i="7"/>
  <c r="BE76" i="7"/>
  <c r="BE77" i="7" s="1"/>
  <c r="BF76" i="7"/>
  <c r="BF77" i="7" s="1"/>
  <c r="BG76" i="7"/>
  <c r="BG77" i="7" s="1"/>
  <c r="BH76" i="7"/>
  <c r="BI76" i="7"/>
  <c r="BI77" i="7" s="1"/>
  <c r="BJ76" i="7"/>
  <c r="BJ77" i="7" s="1"/>
  <c r="BK76" i="7"/>
  <c r="BK77" i="7" s="1"/>
  <c r="D77" i="7"/>
  <c r="E77" i="7"/>
  <c r="H77" i="7"/>
  <c r="P77" i="7"/>
  <c r="T77" i="7"/>
  <c r="X77" i="7"/>
  <c r="Y77" i="7"/>
  <c r="AE77" i="7"/>
  <c r="AF77" i="7"/>
  <c r="AG77" i="7"/>
  <c r="AN77" i="7"/>
  <c r="AV77" i="7"/>
  <c r="BD77" i="7"/>
  <c r="BH77" i="7"/>
  <c r="H21" i="6" l="1"/>
  <c r="I20" i="6" s="1"/>
  <c r="E5" i="6"/>
  <c r="C9" i="3"/>
  <c r="I19" i="6" l="1"/>
  <c r="I18" i="6"/>
  <c r="I17" i="6"/>
  <c r="E8" i="3"/>
  <c r="F4" i="6"/>
  <c r="O35" i="6" l="1"/>
  <c r="P35" i="6"/>
  <c r="Q35" i="6"/>
  <c r="R35" i="6"/>
  <c r="S35" i="6"/>
  <c r="T35" i="6"/>
  <c r="U35" i="6"/>
  <c r="V35" i="6"/>
  <c r="W35" i="6"/>
  <c r="X35" i="6"/>
  <c r="Y35" i="6"/>
  <c r="Z35" i="6"/>
  <c r="AA35" i="6"/>
  <c r="AB35" i="6"/>
  <c r="AC35" i="6"/>
  <c r="AD35" i="6"/>
  <c r="N35" i="6"/>
  <c r="W77" i="2"/>
  <c r="W76" i="2"/>
  <c r="DH1" i="8"/>
  <c r="D27" i="6" l="1"/>
  <c r="E27" i="6" s="1"/>
  <c r="D14" i="6"/>
  <c r="D26" i="6"/>
  <c r="E26" i="6" s="1"/>
  <c r="E24" i="6"/>
  <c r="D25" i="6"/>
  <c r="E25" i="6" s="1"/>
  <c r="D16" i="6"/>
  <c r="D31" i="6"/>
  <c r="D13" i="6"/>
  <c r="D15" i="6"/>
  <c r="D32" i="6"/>
  <c r="D6" i="6" l="1"/>
  <c r="D11" i="6"/>
  <c r="E11" i="6" s="1"/>
  <c r="D12" i="6"/>
  <c r="D10" i="6"/>
  <c r="D21" i="6"/>
  <c r="E12" i="6" l="1"/>
  <c r="E15" i="6"/>
  <c r="E14" i="6"/>
  <c r="E16" i="6"/>
  <c r="E13" i="6"/>
  <c r="E8" i="6"/>
  <c r="E4" i="6" l="1"/>
  <c r="E9" i="6"/>
  <c r="E10" i="6"/>
  <c r="E6" i="6"/>
  <c r="E7" i="6"/>
  <c r="U76" i="3"/>
  <c r="U77" i="3" s="1"/>
  <c r="V76" i="3"/>
  <c r="BG76" i="3"/>
  <c r="BG77" i="3" s="1"/>
  <c r="BD75" i="3" l="1"/>
  <c r="AX75" i="3"/>
  <c r="AW75" i="3"/>
  <c r="AV75" i="3"/>
  <c r="AU75" i="3"/>
  <c r="AP75" i="3"/>
  <c r="AO75" i="3"/>
  <c r="AN75" i="3"/>
  <c r="AM75" i="3"/>
  <c r="AH75" i="3"/>
  <c r="AG75" i="3"/>
  <c r="AF75" i="3"/>
  <c r="AE75" i="3"/>
  <c r="Z75" i="3"/>
  <c r="Y75" i="3"/>
  <c r="X75" i="3"/>
  <c r="W75" i="3"/>
  <c r="S75" i="3"/>
  <c r="Q75" i="3"/>
  <c r="P75" i="3"/>
  <c r="O75" i="3"/>
  <c r="M75" i="3"/>
  <c r="L75" i="3"/>
  <c r="K75" i="3"/>
  <c r="I75" i="3"/>
  <c r="H75" i="3"/>
  <c r="G75" i="3"/>
  <c r="E75" i="3"/>
  <c r="D75" i="3"/>
  <c r="C75" i="3"/>
  <c r="AX74" i="3"/>
  <c r="AW74" i="3"/>
  <c r="AV74" i="3"/>
  <c r="AU74" i="3"/>
  <c r="AP74" i="3"/>
  <c r="AO74" i="3"/>
  <c r="AN74" i="3"/>
  <c r="AM74" i="3"/>
  <c r="AH74" i="3"/>
  <c r="AG74" i="3"/>
  <c r="AF74" i="3"/>
  <c r="AE74" i="3"/>
  <c r="Z74" i="3"/>
  <c r="Y74" i="3"/>
  <c r="X74" i="3"/>
  <c r="W74" i="3"/>
  <c r="S74" i="3"/>
  <c r="Q74" i="3"/>
  <c r="P74" i="3"/>
  <c r="O74" i="3"/>
  <c r="M74" i="3"/>
  <c r="L74" i="3"/>
  <c r="K74" i="3"/>
  <c r="I74" i="3"/>
  <c r="H74" i="3"/>
  <c r="G74" i="3"/>
  <c r="E74" i="3"/>
  <c r="D74" i="3"/>
  <c r="C74" i="3"/>
  <c r="BI73" i="3"/>
  <c r="AX73" i="3"/>
  <c r="AW73" i="3"/>
  <c r="AV73" i="3"/>
  <c r="AU73" i="3"/>
  <c r="AP73" i="3"/>
  <c r="AO73" i="3"/>
  <c r="AN73" i="3"/>
  <c r="AM73" i="3"/>
  <c r="AH73" i="3"/>
  <c r="AG73" i="3"/>
  <c r="AF73" i="3"/>
  <c r="AE73" i="3"/>
  <c r="Z73" i="3"/>
  <c r="Y73" i="3"/>
  <c r="X73" i="3"/>
  <c r="W73" i="3"/>
  <c r="S73" i="3"/>
  <c r="Q73" i="3"/>
  <c r="P73" i="3"/>
  <c r="O73" i="3"/>
  <c r="M73" i="3"/>
  <c r="L73" i="3"/>
  <c r="K73" i="3"/>
  <c r="I73" i="3"/>
  <c r="H73" i="3"/>
  <c r="G73" i="3"/>
  <c r="E73" i="3"/>
  <c r="D73" i="3"/>
  <c r="C73" i="3"/>
  <c r="AX72" i="3"/>
  <c r="AW72" i="3"/>
  <c r="AV72" i="3"/>
  <c r="AU72" i="3"/>
  <c r="AP72" i="3"/>
  <c r="AO72" i="3"/>
  <c r="AN72" i="3"/>
  <c r="AM72" i="3"/>
  <c r="AH72" i="3"/>
  <c r="AG72" i="3"/>
  <c r="AF72" i="3"/>
  <c r="AE72" i="3"/>
  <c r="Z72" i="3"/>
  <c r="Y72" i="3"/>
  <c r="X72" i="3"/>
  <c r="W72" i="3"/>
  <c r="S72" i="3"/>
  <c r="Q72" i="3"/>
  <c r="P72" i="3"/>
  <c r="O72" i="3"/>
  <c r="M72" i="3"/>
  <c r="L72" i="3"/>
  <c r="K72" i="3"/>
  <c r="I72" i="3"/>
  <c r="H72" i="3"/>
  <c r="G72" i="3"/>
  <c r="E72" i="3"/>
  <c r="D72" i="3"/>
  <c r="C72" i="3"/>
  <c r="AX71" i="3"/>
  <c r="AW71" i="3"/>
  <c r="AV71" i="3"/>
  <c r="AU71" i="3"/>
  <c r="AP71" i="3"/>
  <c r="AO71" i="3"/>
  <c r="AN71" i="3"/>
  <c r="AM71" i="3"/>
  <c r="AH71" i="3"/>
  <c r="AG71" i="3"/>
  <c r="AF71" i="3"/>
  <c r="AE71" i="3"/>
  <c r="Z71" i="3"/>
  <c r="Y71" i="3"/>
  <c r="X71" i="3"/>
  <c r="W71" i="3"/>
  <c r="S71" i="3"/>
  <c r="Q71" i="3"/>
  <c r="P71" i="3"/>
  <c r="O71" i="3"/>
  <c r="M71" i="3"/>
  <c r="L71" i="3"/>
  <c r="K71" i="3"/>
  <c r="I71" i="3"/>
  <c r="H71" i="3"/>
  <c r="G71" i="3"/>
  <c r="E71" i="3"/>
  <c r="D71" i="3"/>
  <c r="C71" i="3"/>
  <c r="AX70" i="3"/>
  <c r="AW70" i="3"/>
  <c r="AV70" i="3"/>
  <c r="AU70" i="3"/>
  <c r="AP70" i="3"/>
  <c r="AO70" i="3"/>
  <c r="AN70" i="3"/>
  <c r="AM70" i="3"/>
  <c r="AH70" i="3"/>
  <c r="AG70" i="3"/>
  <c r="AF70" i="3"/>
  <c r="AE70" i="3"/>
  <c r="Z70" i="3"/>
  <c r="Y70" i="3"/>
  <c r="X70" i="3"/>
  <c r="W70" i="3"/>
  <c r="S70" i="3"/>
  <c r="Q70" i="3"/>
  <c r="P70" i="3"/>
  <c r="O70" i="3"/>
  <c r="M70" i="3"/>
  <c r="L70" i="3"/>
  <c r="K70" i="3"/>
  <c r="I70" i="3"/>
  <c r="H70" i="3"/>
  <c r="G70" i="3"/>
  <c r="E70" i="3"/>
  <c r="D70" i="3"/>
  <c r="C70" i="3"/>
  <c r="AX69" i="3"/>
  <c r="AW69" i="3"/>
  <c r="AV69" i="3"/>
  <c r="AU69" i="3"/>
  <c r="AP69" i="3"/>
  <c r="AO69" i="3"/>
  <c r="AN69" i="3"/>
  <c r="AM69" i="3"/>
  <c r="AH69" i="3"/>
  <c r="AG69" i="3"/>
  <c r="AF69" i="3"/>
  <c r="AE69" i="3"/>
  <c r="Z69" i="3"/>
  <c r="Y69" i="3"/>
  <c r="X69" i="3"/>
  <c r="W69" i="3"/>
  <c r="S69" i="3"/>
  <c r="Q69" i="3"/>
  <c r="P69" i="3"/>
  <c r="O69" i="3"/>
  <c r="M69" i="3"/>
  <c r="L69" i="3"/>
  <c r="K69" i="3"/>
  <c r="I69" i="3"/>
  <c r="H69" i="3"/>
  <c r="G69" i="3"/>
  <c r="E69" i="3"/>
  <c r="D69" i="3"/>
  <c r="C69" i="3"/>
  <c r="AX68" i="3"/>
  <c r="AW68" i="3"/>
  <c r="AV68" i="3"/>
  <c r="AU68" i="3"/>
  <c r="AP68" i="3"/>
  <c r="AO68" i="3"/>
  <c r="AN68" i="3"/>
  <c r="AM68" i="3"/>
  <c r="AH68" i="3"/>
  <c r="AG68" i="3"/>
  <c r="AF68" i="3"/>
  <c r="AE68" i="3"/>
  <c r="Z68" i="3"/>
  <c r="Y68" i="3"/>
  <c r="X68" i="3"/>
  <c r="W68" i="3"/>
  <c r="S68" i="3"/>
  <c r="Q68" i="3"/>
  <c r="P68" i="3"/>
  <c r="O68" i="3"/>
  <c r="M68" i="3"/>
  <c r="L68" i="3"/>
  <c r="K68" i="3"/>
  <c r="I68" i="3"/>
  <c r="H68" i="3"/>
  <c r="G68" i="3"/>
  <c r="E68" i="3"/>
  <c r="D68" i="3"/>
  <c r="C68" i="3"/>
  <c r="BD67" i="3"/>
  <c r="AX67" i="3"/>
  <c r="AW67" i="3"/>
  <c r="AV67" i="3"/>
  <c r="AU67" i="3"/>
  <c r="AP67" i="3"/>
  <c r="AO67" i="3"/>
  <c r="AN67" i="3"/>
  <c r="AM67" i="3"/>
  <c r="AH67" i="3"/>
  <c r="AG67" i="3"/>
  <c r="AF67" i="3"/>
  <c r="AE67" i="3"/>
  <c r="Z67" i="3"/>
  <c r="Y67" i="3"/>
  <c r="X67" i="3"/>
  <c r="W67" i="3"/>
  <c r="S67" i="3"/>
  <c r="Q67" i="3"/>
  <c r="P67" i="3"/>
  <c r="O67" i="3"/>
  <c r="M67" i="3"/>
  <c r="L67" i="3"/>
  <c r="K67" i="3"/>
  <c r="I67" i="3"/>
  <c r="H67" i="3"/>
  <c r="G67" i="3"/>
  <c r="E67" i="3"/>
  <c r="D67" i="3"/>
  <c r="C67" i="3"/>
  <c r="AX66" i="3"/>
  <c r="AW66" i="3"/>
  <c r="AV66" i="3"/>
  <c r="AU66" i="3"/>
  <c r="AP66" i="3"/>
  <c r="AO66" i="3"/>
  <c r="AN66" i="3"/>
  <c r="AM66" i="3"/>
  <c r="AH66" i="3"/>
  <c r="AG66" i="3"/>
  <c r="AF66" i="3"/>
  <c r="AE66" i="3"/>
  <c r="Z66" i="3"/>
  <c r="Y66" i="3"/>
  <c r="X66" i="3"/>
  <c r="W66" i="3"/>
  <c r="S66" i="3"/>
  <c r="Q66" i="3"/>
  <c r="P66" i="3"/>
  <c r="O66" i="3"/>
  <c r="M66" i="3"/>
  <c r="L66" i="3"/>
  <c r="K66" i="3"/>
  <c r="I66" i="3"/>
  <c r="H66" i="3"/>
  <c r="G66" i="3"/>
  <c r="E66" i="3"/>
  <c r="D66" i="3"/>
  <c r="C66" i="3"/>
  <c r="AX65" i="3"/>
  <c r="AW65" i="3"/>
  <c r="AV65" i="3"/>
  <c r="AU65" i="3"/>
  <c r="AP65" i="3"/>
  <c r="AO65" i="3"/>
  <c r="AN65" i="3"/>
  <c r="AM65" i="3"/>
  <c r="AH65" i="3"/>
  <c r="AG65" i="3"/>
  <c r="AF65" i="3"/>
  <c r="AE65" i="3"/>
  <c r="Z65" i="3"/>
  <c r="Y65" i="3"/>
  <c r="X65" i="3"/>
  <c r="W65" i="3"/>
  <c r="S65" i="3"/>
  <c r="Q65" i="3"/>
  <c r="P65" i="3"/>
  <c r="O65" i="3"/>
  <c r="M65" i="3"/>
  <c r="L65" i="3"/>
  <c r="K65" i="3"/>
  <c r="I65" i="3"/>
  <c r="H65" i="3"/>
  <c r="G65" i="3"/>
  <c r="E65" i="3"/>
  <c r="D65" i="3"/>
  <c r="C65" i="3"/>
  <c r="AX64" i="3"/>
  <c r="AW64" i="3"/>
  <c r="AV64" i="3"/>
  <c r="AP64" i="3"/>
  <c r="AO64" i="3"/>
  <c r="AN64" i="3"/>
  <c r="AM64" i="3"/>
  <c r="AH64" i="3"/>
  <c r="AG64" i="3"/>
  <c r="AF64" i="3"/>
  <c r="AE64" i="3"/>
  <c r="Z64" i="3"/>
  <c r="Y64" i="3"/>
  <c r="X64" i="3"/>
  <c r="W64" i="3"/>
  <c r="S64" i="3"/>
  <c r="Q64" i="3"/>
  <c r="P64" i="3"/>
  <c r="O64" i="3"/>
  <c r="M64" i="3"/>
  <c r="L64" i="3"/>
  <c r="K64" i="3"/>
  <c r="I64" i="3"/>
  <c r="H64" i="3"/>
  <c r="G64" i="3"/>
  <c r="E64" i="3"/>
  <c r="D64" i="3"/>
  <c r="C64" i="3"/>
  <c r="AX63" i="3"/>
  <c r="AW63" i="3"/>
  <c r="AV63" i="3"/>
  <c r="AU63" i="3"/>
  <c r="AP63" i="3"/>
  <c r="AO63" i="3"/>
  <c r="AN63" i="3"/>
  <c r="AM63" i="3"/>
  <c r="AH63" i="3"/>
  <c r="AG63" i="3"/>
  <c r="AF63" i="3"/>
  <c r="AE63" i="3"/>
  <c r="Z63" i="3"/>
  <c r="Y63" i="3"/>
  <c r="X63" i="3"/>
  <c r="W63" i="3"/>
  <c r="S63" i="3"/>
  <c r="Q63" i="3"/>
  <c r="P63" i="3"/>
  <c r="O63" i="3"/>
  <c r="M63" i="3"/>
  <c r="L63" i="3"/>
  <c r="K63" i="3"/>
  <c r="I63" i="3"/>
  <c r="H63" i="3"/>
  <c r="G63" i="3"/>
  <c r="E63" i="3"/>
  <c r="D63" i="3"/>
  <c r="C63" i="3"/>
  <c r="AX62" i="3"/>
  <c r="AW62" i="3"/>
  <c r="AV62" i="3"/>
  <c r="AU62" i="3"/>
  <c r="AP62" i="3"/>
  <c r="AO62" i="3"/>
  <c r="AN62" i="3"/>
  <c r="AH62" i="3"/>
  <c r="AG62" i="3"/>
  <c r="AF62" i="3"/>
  <c r="AE62" i="3"/>
  <c r="Z62" i="3"/>
  <c r="Y62" i="3"/>
  <c r="X62" i="3"/>
  <c r="W62" i="3"/>
  <c r="S62" i="3"/>
  <c r="Q62" i="3"/>
  <c r="P62" i="3"/>
  <c r="O62" i="3"/>
  <c r="M62" i="3"/>
  <c r="L62" i="3"/>
  <c r="K62" i="3"/>
  <c r="I62" i="3"/>
  <c r="H62" i="3"/>
  <c r="G62" i="3"/>
  <c r="E62" i="3"/>
  <c r="D62" i="3"/>
  <c r="C62" i="3"/>
  <c r="AX61" i="3"/>
  <c r="AW61" i="3"/>
  <c r="AV61" i="3"/>
  <c r="AU61" i="3"/>
  <c r="AP61" i="3"/>
  <c r="AO61" i="3"/>
  <c r="AN61" i="3"/>
  <c r="AM61" i="3"/>
  <c r="AH61" i="3"/>
  <c r="AG61" i="3"/>
  <c r="AF61" i="3"/>
  <c r="AE61" i="3"/>
  <c r="Z61" i="3"/>
  <c r="Y61" i="3"/>
  <c r="W61" i="3"/>
  <c r="S61" i="3"/>
  <c r="Q61" i="3"/>
  <c r="P61" i="3"/>
  <c r="O61" i="3"/>
  <c r="M61" i="3"/>
  <c r="L61" i="3"/>
  <c r="K61" i="3"/>
  <c r="I61" i="3"/>
  <c r="H61" i="3"/>
  <c r="G61" i="3"/>
  <c r="E61" i="3"/>
  <c r="D61" i="3"/>
  <c r="C61" i="3"/>
  <c r="AX60" i="3"/>
  <c r="AW60" i="3"/>
  <c r="AV60" i="3"/>
  <c r="AU60" i="3"/>
  <c r="AP60" i="3"/>
  <c r="AO60" i="3"/>
  <c r="AN60" i="3"/>
  <c r="AM60" i="3"/>
  <c r="AH60" i="3"/>
  <c r="AG60" i="3"/>
  <c r="AF60" i="3"/>
  <c r="Z60" i="3"/>
  <c r="Y60" i="3"/>
  <c r="X60" i="3"/>
  <c r="W60" i="3"/>
  <c r="S60" i="3"/>
  <c r="Q60" i="3"/>
  <c r="P60" i="3"/>
  <c r="O60" i="3"/>
  <c r="M60" i="3"/>
  <c r="L60" i="3"/>
  <c r="K60" i="3"/>
  <c r="I60" i="3"/>
  <c r="H60" i="3"/>
  <c r="G60" i="3"/>
  <c r="E60" i="3"/>
  <c r="D60" i="3"/>
  <c r="C60" i="3"/>
  <c r="AX59" i="3"/>
  <c r="AW59" i="3"/>
  <c r="AV59" i="3"/>
  <c r="AU59" i="3"/>
  <c r="AP59" i="3"/>
  <c r="AO59" i="3"/>
  <c r="AN59" i="3"/>
  <c r="AM59" i="3"/>
  <c r="AH59" i="3"/>
  <c r="AG59" i="3"/>
  <c r="AF59" i="3"/>
  <c r="AE59" i="3"/>
  <c r="Y59" i="3"/>
  <c r="X59" i="3"/>
  <c r="W59" i="3"/>
  <c r="S59" i="3"/>
  <c r="Q59" i="3"/>
  <c r="P59" i="3"/>
  <c r="O59" i="3"/>
  <c r="M59" i="3"/>
  <c r="L59" i="3"/>
  <c r="K59" i="3"/>
  <c r="I59" i="3"/>
  <c r="H59" i="3"/>
  <c r="G59" i="3"/>
  <c r="E59" i="3"/>
  <c r="D59" i="3"/>
  <c r="C59" i="3"/>
  <c r="AX58" i="3"/>
  <c r="AW58" i="3"/>
  <c r="AV58" i="3"/>
  <c r="AU58" i="3"/>
  <c r="AP58" i="3"/>
  <c r="AO58" i="3"/>
  <c r="AN58" i="3"/>
  <c r="AM58" i="3"/>
  <c r="AH58" i="3"/>
  <c r="AG58" i="3"/>
  <c r="AF58" i="3"/>
  <c r="AE58" i="3"/>
  <c r="Z58" i="3"/>
  <c r="Y58" i="3"/>
  <c r="W58" i="3"/>
  <c r="S58" i="3"/>
  <c r="Q58" i="3"/>
  <c r="P58" i="3"/>
  <c r="O58" i="3"/>
  <c r="M58" i="3"/>
  <c r="L58" i="3"/>
  <c r="K58" i="3"/>
  <c r="I58" i="3"/>
  <c r="H58" i="3"/>
  <c r="G58" i="3"/>
  <c r="E58" i="3"/>
  <c r="D58" i="3"/>
  <c r="C58" i="3"/>
  <c r="AX57" i="3"/>
  <c r="AW57" i="3"/>
  <c r="AV57" i="3"/>
  <c r="AU57" i="3"/>
  <c r="AP57" i="3"/>
  <c r="AO57" i="3"/>
  <c r="AN57" i="3"/>
  <c r="AM57" i="3"/>
  <c r="AH57" i="3"/>
  <c r="AG57" i="3"/>
  <c r="AF57" i="3"/>
  <c r="AE57" i="3"/>
  <c r="Y57" i="3"/>
  <c r="X57" i="3"/>
  <c r="W57" i="3"/>
  <c r="S57" i="3"/>
  <c r="Q57" i="3"/>
  <c r="P57" i="3"/>
  <c r="O57" i="3"/>
  <c r="M57" i="3"/>
  <c r="L57" i="3"/>
  <c r="K57" i="3"/>
  <c r="I57" i="3"/>
  <c r="H57" i="3"/>
  <c r="G57" i="3"/>
  <c r="E57" i="3"/>
  <c r="D57" i="3"/>
  <c r="C57" i="3"/>
  <c r="AX56" i="3"/>
  <c r="AW56" i="3"/>
  <c r="AV56" i="3"/>
  <c r="AU56" i="3"/>
  <c r="AP56" i="3"/>
  <c r="AO56" i="3"/>
  <c r="AN56" i="3"/>
  <c r="AM56" i="3"/>
  <c r="AH56" i="3"/>
  <c r="AG56" i="3"/>
  <c r="AF56" i="3"/>
  <c r="AE56" i="3"/>
  <c r="Z56" i="3"/>
  <c r="Y56" i="3"/>
  <c r="W56" i="3"/>
  <c r="S56" i="3"/>
  <c r="Q56" i="3"/>
  <c r="P56" i="3"/>
  <c r="O56" i="3"/>
  <c r="M56" i="3"/>
  <c r="L56" i="3"/>
  <c r="K56" i="3"/>
  <c r="I56" i="3"/>
  <c r="H56" i="3"/>
  <c r="G56" i="3"/>
  <c r="E56" i="3"/>
  <c r="D56" i="3"/>
  <c r="C56" i="3"/>
  <c r="BK55" i="3"/>
  <c r="AX55" i="3"/>
  <c r="AW55" i="3"/>
  <c r="AV55" i="3"/>
  <c r="AU55" i="3"/>
  <c r="AP55" i="3"/>
  <c r="AO55" i="3"/>
  <c r="AN55" i="3"/>
  <c r="AM55" i="3"/>
  <c r="AH55" i="3"/>
  <c r="AG55" i="3"/>
  <c r="AF55" i="3"/>
  <c r="AE55" i="3"/>
  <c r="Y55" i="3"/>
  <c r="X55" i="3"/>
  <c r="W55" i="3"/>
  <c r="S55" i="3"/>
  <c r="Q55" i="3"/>
  <c r="P55" i="3"/>
  <c r="O55" i="3"/>
  <c r="M55" i="3"/>
  <c r="L55" i="3"/>
  <c r="K55" i="3"/>
  <c r="I55" i="3"/>
  <c r="H55" i="3"/>
  <c r="G55" i="3"/>
  <c r="E55" i="3"/>
  <c r="D55" i="3"/>
  <c r="C55" i="3"/>
  <c r="AX54" i="3"/>
  <c r="AW54" i="3"/>
  <c r="AV54" i="3"/>
  <c r="AU54" i="3"/>
  <c r="AP54" i="3"/>
  <c r="AO54" i="3"/>
  <c r="AN54" i="3"/>
  <c r="AM54" i="3"/>
  <c r="AH54" i="3"/>
  <c r="AG54" i="3"/>
  <c r="AF54" i="3"/>
  <c r="AE54" i="3"/>
  <c r="Z54" i="3"/>
  <c r="Y54" i="3"/>
  <c r="X54" i="3"/>
  <c r="W54" i="3"/>
  <c r="S54" i="3"/>
  <c r="Q54" i="3"/>
  <c r="P54" i="3"/>
  <c r="O54" i="3"/>
  <c r="M54" i="3"/>
  <c r="L54" i="3"/>
  <c r="K54" i="3"/>
  <c r="I54" i="3"/>
  <c r="H54" i="3"/>
  <c r="G54" i="3"/>
  <c r="E54" i="3"/>
  <c r="D54" i="3"/>
  <c r="C54" i="3"/>
  <c r="AX53" i="3"/>
  <c r="AW53" i="3"/>
  <c r="AV53" i="3"/>
  <c r="AU53" i="3"/>
  <c r="AP53" i="3"/>
  <c r="AO53" i="3"/>
  <c r="AN53" i="3"/>
  <c r="AM53" i="3"/>
  <c r="AH53" i="3"/>
  <c r="AG53" i="3"/>
  <c r="AF53" i="3"/>
  <c r="AE53" i="3"/>
  <c r="Y53" i="3"/>
  <c r="X53" i="3"/>
  <c r="W53" i="3"/>
  <c r="S53" i="3"/>
  <c r="Q53" i="3"/>
  <c r="P53" i="3"/>
  <c r="O53" i="3"/>
  <c r="M53" i="3"/>
  <c r="L53" i="3"/>
  <c r="K53" i="3"/>
  <c r="I53" i="3"/>
  <c r="H53" i="3"/>
  <c r="G53" i="3"/>
  <c r="E53" i="3"/>
  <c r="D53" i="3"/>
  <c r="C53" i="3"/>
  <c r="AX52" i="3"/>
  <c r="AW52" i="3"/>
  <c r="AV52" i="3"/>
  <c r="AU52" i="3"/>
  <c r="AP52" i="3"/>
  <c r="AO52" i="3"/>
  <c r="AN52" i="3"/>
  <c r="AM52" i="3"/>
  <c r="AH52" i="3"/>
  <c r="AG52" i="3"/>
  <c r="AF52" i="3"/>
  <c r="AE52" i="3"/>
  <c r="Z52" i="3"/>
  <c r="Y52" i="3"/>
  <c r="W52" i="3"/>
  <c r="S52" i="3"/>
  <c r="Q52" i="3"/>
  <c r="P52" i="3"/>
  <c r="O52" i="3"/>
  <c r="M52" i="3"/>
  <c r="L52" i="3"/>
  <c r="K52" i="3"/>
  <c r="I52" i="3"/>
  <c r="H52" i="3"/>
  <c r="G52" i="3"/>
  <c r="E52" i="3"/>
  <c r="D52" i="3"/>
  <c r="C52" i="3"/>
  <c r="AX51" i="3"/>
  <c r="AW51" i="3"/>
  <c r="AV51" i="3"/>
  <c r="AU51" i="3"/>
  <c r="AP51" i="3"/>
  <c r="AO51" i="3"/>
  <c r="AN51" i="3"/>
  <c r="AM51" i="3"/>
  <c r="AH51" i="3"/>
  <c r="AG51" i="3"/>
  <c r="AF51" i="3"/>
  <c r="AE51" i="3"/>
  <c r="Y51" i="3"/>
  <c r="X51" i="3"/>
  <c r="W51" i="3"/>
  <c r="S51" i="3"/>
  <c r="Q51" i="3"/>
  <c r="P51" i="3"/>
  <c r="O51" i="3"/>
  <c r="M51" i="3"/>
  <c r="L51" i="3"/>
  <c r="K51" i="3"/>
  <c r="I51" i="3"/>
  <c r="H51" i="3"/>
  <c r="G51" i="3"/>
  <c r="E51" i="3"/>
  <c r="D51" i="3"/>
  <c r="C51" i="3"/>
  <c r="BD50" i="3"/>
  <c r="AX50" i="3"/>
  <c r="AW50" i="3"/>
  <c r="AV50" i="3"/>
  <c r="AU50" i="3"/>
  <c r="AP50" i="3"/>
  <c r="AO50" i="3"/>
  <c r="AN50" i="3"/>
  <c r="AM50" i="3"/>
  <c r="AH50" i="3"/>
  <c r="AG50" i="3"/>
  <c r="AF50" i="3"/>
  <c r="AE50" i="3"/>
  <c r="Z50" i="3"/>
  <c r="Y50" i="3"/>
  <c r="X50" i="3"/>
  <c r="W50" i="3"/>
  <c r="S50" i="3"/>
  <c r="Q50" i="3"/>
  <c r="P50" i="3"/>
  <c r="O50" i="3"/>
  <c r="M50" i="3"/>
  <c r="L50" i="3"/>
  <c r="K50" i="3"/>
  <c r="I50" i="3"/>
  <c r="H50" i="3"/>
  <c r="G50" i="3"/>
  <c r="E50" i="3"/>
  <c r="D50" i="3"/>
  <c r="C50" i="3"/>
  <c r="AX49" i="3"/>
  <c r="AW49" i="3"/>
  <c r="AV49" i="3"/>
  <c r="AU49" i="3"/>
  <c r="AP49" i="3"/>
  <c r="AO49" i="3"/>
  <c r="AN49" i="3"/>
  <c r="AM49" i="3"/>
  <c r="AH49" i="3"/>
  <c r="AG49" i="3"/>
  <c r="AF49" i="3"/>
  <c r="AE49" i="3"/>
  <c r="Y49" i="3"/>
  <c r="X49" i="3"/>
  <c r="W49" i="3"/>
  <c r="S49" i="3"/>
  <c r="Q49" i="3"/>
  <c r="P49" i="3"/>
  <c r="O49" i="3"/>
  <c r="M49" i="3"/>
  <c r="L49" i="3"/>
  <c r="K49" i="3"/>
  <c r="I49" i="3"/>
  <c r="H49" i="3"/>
  <c r="G49" i="3"/>
  <c r="E49" i="3"/>
  <c r="D49" i="3"/>
  <c r="C49" i="3"/>
  <c r="AX48" i="3"/>
  <c r="AW48" i="3"/>
  <c r="AV48" i="3"/>
  <c r="AU48" i="3"/>
  <c r="AP48" i="3"/>
  <c r="AO48" i="3"/>
  <c r="AN48" i="3"/>
  <c r="AM48" i="3"/>
  <c r="AH48" i="3"/>
  <c r="AG48" i="3"/>
  <c r="AF48" i="3"/>
  <c r="AE48" i="3"/>
  <c r="Z48" i="3"/>
  <c r="Y48" i="3"/>
  <c r="X48" i="3"/>
  <c r="W48" i="3"/>
  <c r="S48" i="3"/>
  <c r="Q48" i="3"/>
  <c r="P48" i="3"/>
  <c r="O48" i="3"/>
  <c r="M48" i="3"/>
  <c r="L48" i="3"/>
  <c r="K48" i="3"/>
  <c r="I48" i="3"/>
  <c r="H48" i="3"/>
  <c r="G48" i="3"/>
  <c r="E48" i="3"/>
  <c r="D48" i="3"/>
  <c r="C48" i="3"/>
  <c r="AX47" i="3"/>
  <c r="AW47" i="3"/>
  <c r="AV47" i="3"/>
  <c r="AU47" i="3"/>
  <c r="AP47" i="3"/>
  <c r="AO47" i="3"/>
  <c r="AN47" i="3"/>
  <c r="AM47" i="3"/>
  <c r="AH47" i="3"/>
  <c r="AG47" i="3"/>
  <c r="AF47" i="3"/>
  <c r="AE47" i="3"/>
  <c r="Z47" i="3"/>
  <c r="Y47" i="3"/>
  <c r="X47" i="3"/>
  <c r="W47" i="3"/>
  <c r="S47" i="3"/>
  <c r="Q47" i="3"/>
  <c r="O47" i="3"/>
  <c r="M47" i="3"/>
  <c r="L47" i="3"/>
  <c r="K47" i="3"/>
  <c r="I47" i="3"/>
  <c r="H47" i="3"/>
  <c r="G47" i="3"/>
  <c r="E47" i="3"/>
  <c r="D47" i="3"/>
  <c r="C47" i="3"/>
  <c r="AX46" i="3"/>
  <c r="AW46" i="3"/>
  <c r="AV46" i="3"/>
  <c r="AU46" i="3"/>
  <c r="AP46" i="3"/>
  <c r="AO46" i="3"/>
  <c r="AN46" i="3"/>
  <c r="AM46" i="3"/>
  <c r="AH46" i="3"/>
  <c r="AG46" i="3"/>
  <c r="AF46" i="3"/>
  <c r="AE46" i="3"/>
  <c r="Z46" i="3"/>
  <c r="Y46" i="3"/>
  <c r="X46" i="3"/>
  <c r="W46" i="3"/>
  <c r="S46" i="3"/>
  <c r="Q46" i="3"/>
  <c r="P46" i="3"/>
  <c r="O46" i="3"/>
  <c r="M46" i="3"/>
  <c r="L46" i="3"/>
  <c r="K46" i="3"/>
  <c r="I46" i="3"/>
  <c r="H46" i="3"/>
  <c r="G46" i="3"/>
  <c r="E46" i="3"/>
  <c r="D46" i="3"/>
  <c r="C46" i="3"/>
  <c r="AX45" i="3"/>
  <c r="AW45" i="3"/>
  <c r="AV45" i="3"/>
  <c r="AU45" i="3"/>
  <c r="AO45" i="3"/>
  <c r="AN45" i="3"/>
  <c r="AM45" i="3"/>
  <c r="AH45" i="3"/>
  <c r="AG45" i="3"/>
  <c r="AF45" i="3"/>
  <c r="AE45" i="3"/>
  <c r="Z45" i="3"/>
  <c r="Y45" i="3"/>
  <c r="X45" i="3"/>
  <c r="W45" i="3"/>
  <c r="S45" i="3"/>
  <c r="Q45" i="3"/>
  <c r="P45" i="3"/>
  <c r="O45" i="3"/>
  <c r="M45" i="3"/>
  <c r="L45" i="3"/>
  <c r="K45" i="3"/>
  <c r="I45" i="3"/>
  <c r="G45" i="3"/>
  <c r="E45" i="3"/>
  <c r="D45" i="3"/>
  <c r="C45" i="3"/>
  <c r="AX44" i="3"/>
  <c r="AW44" i="3"/>
  <c r="AV44" i="3"/>
  <c r="AU44" i="3"/>
  <c r="AP44" i="3"/>
  <c r="AO44" i="3"/>
  <c r="AN44" i="3"/>
  <c r="AM44" i="3"/>
  <c r="AH44" i="3"/>
  <c r="AG44" i="3"/>
  <c r="AF44" i="3"/>
  <c r="AE44" i="3"/>
  <c r="Z44" i="3"/>
  <c r="Y44" i="3"/>
  <c r="X44" i="3"/>
  <c r="W44" i="3"/>
  <c r="S44" i="3"/>
  <c r="Q44" i="3"/>
  <c r="O44" i="3"/>
  <c r="M44" i="3"/>
  <c r="K44" i="3"/>
  <c r="I44" i="3"/>
  <c r="H44" i="3"/>
  <c r="G44" i="3"/>
  <c r="E44" i="3"/>
  <c r="D44" i="3"/>
  <c r="C44" i="3"/>
  <c r="AX43" i="3"/>
  <c r="AW43" i="3"/>
  <c r="AV43" i="3"/>
  <c r="AU43" i="3"/>
  <c r="AP43" i="3"/>
  <c r="AO43" i="3"/>
  <c r="AN43" i="3"/>
  <c r="AM43" i="3"/>
  <c r="AH43" i="3"/>
  <c r="AG43" i="3"/>
  <c r="AF43" i="3"/>
  <c r="AE43" i="3"/>
  <c r="Z43" i="3"/>
  <c r="Y43" i="3"/>
  <c r="X43" i="3"/>
  <c r="W43" i="3"/>
  <c r="Q43" i="3"/>
  <c r="P43" i="3"/>
  <c r="O43" i="3"/>
  <c r="M43" i="3"/>
  <c r="L43" i="3"/>
  <c r="K43" i="3"/>
  <c r="I43" i="3"/>
  <c r="H43" i="3"/>
  <c r="G43" i="3"/>
  <c r="E43" i="3"/>
  <c r="D43" i="3"/>
  <c r="AX42" i="3"/>
  <c r="AW42" i="3"/>
  <c r="AV42" i="3"/>
  <c r="AP42" i="3"/>
  <c r="AO42" i="3"/>
  <c r="AN42" i="3"/>
  <c r="AM42" i="3"/>
  <c r="AH42" i="3"/>
  <c r="AG42" i="3"/>
  <c r="AF42" i="3"/>
  <c r="Z42" i="3"/>
  <c r="Y42" i="3"/>
  <c r="X42" i="3"/>
  <c r="W42" i="3"/>
  <c r="S42" i="3"/>
  <c r="Q42" i="3"/>
  <c r="P42" i="3"/>
  <c r="O42" i="3"/>
  <c r="M42" i="3"/>
  <c r="L42" i="3"/>
  <c r="K42" i="3"/>
  <c r="I42" i="3"/>
  <c r="H42" i="3"/>
  <c r="G42" i="3"/>
  <c r="E42" i="3"/>
  <c r="D42" i="3"/>
  <c r="C42" i="3"/>
  <c r="AX41" i="3"/>
  <c r="AW41" i="3"/>
  <c r="AV41" i="3"/>
  <c r="AU41" i="3"/>
  <c r="AP41" i="3"/>
  <c r="AO41" i="3"/>
  <c r="AN41" i="3"/>
  <c r="AM41" i="3"/>
  <c r="AH41" i="3"/>
  <c r="AG41" i="3"/>
  <c r="AF41" i="3"/>
  <c r="AE41" i="3"/>
  <c r="Z41" i="3"/>
  <c r="Y41" i="3"/>
  <c r="X41" i="3"/>
  <c r="W41" i="3"/>
  <c r="S41" i="3"/>
  <c r="Q41" i="3"/>
  <c r="P41" i="3"/>
  <c r="O41" i="3"/>
  <c r="M41" i="3"/>
  <c r="L41" i="3"/>
  <c r="I41" i="3"/>
  <c r="H41" i="3"/>
  <c r="G41" i="3"/>
  <c r="E41" i="3"/>
  <c r="D41" i="3"/>
  <c r="C41" i="3"/>
  <c r="AX40" i="3"/>
  <c r="AW40" i="3"/>
  <c r="AV40" i="3"/>
  <c r="AP40" i="3"/>
  <c r="AO40" i="3"/>
  <c r="AN40" i="3"/>
  <c r="AH40" i="3"/>
  <c r="AG40" i="3"/>
  <c r="AF40" i="3"/>
  <c r="Z40" i="3"/>
  <c r="Y40" i="3"/>
  <c r="X40" i="3"/>
  <c r="W40" i="3"/>
  <c r="S40" i="3"/>
  <c r="Q40" i="3"/>
  <c r="P40" i="3"/>
  <c r="O40" i="3"/>
  <c r="M40" i="3"/>
  <c r="L40" i="3"/>
  <c r="K40" i="3"/>
  <c r="I40" i="3"/>
  <c r="H40" i="3"/>
  <c r="G40" i="3"/>
  <c r="E40" i="3"/>
  <c r="D40" i="3"/>
  <c r="C40" i="3"/>
  <c r="AX39" i="3"/>
  <c r="AW39" i="3"/>
  <c r="AV39" i="3"/>
  <c r="AU39" i="3"/>
  <c r="AP39" i="3"/>
  <c r="AO39" i="3"/>
  <c r="AN39" i="3"/>
  <c r="AM39" i="3"/>
  <c r="AH39" i="3"/>
  <c r="AG39" i="3"/>
  <c r="AF39" i="3"/>
  <c r="AE39" i="3"/>
  <c r="Z39" i="3"/>
  <c r="Y39" i="3"/>
  <c r="X39" i="3"/>
  <c r="W39" i="3"/>
  <c r="S39" i="3"/>
  <c r="Q39" i="3"/>
  <c r="P39" i="3"/>
  <c r="O39" i="3"/>
  <c r="M39" i="3"/>
  <c r="L39" i="3"/>
  <c r="K39" i="3"/>
  <c r="I39" i="3"/>
  <c r="H39" i="3"/>
  <c r="G39" i="3"/>
  <c r="E39" i="3"/>
  <c r="D39" i="3"/>
  <c r="C39" i="3"/>
  <c r="AX38" i="3"/>
  <c r="AW38" i="3"/>
  <c r="AV38" i="3"/>
  <c r="AU38" i="3"/>
  <c r="AP38" i="3"/>
  <c r="AO38" i="3"/>
  <c r="AN38" i="3"/>
  <c r="AM38" i="3"/>
  <c r="AH38" i="3"/>
  <c r="AG38" i="3"/>
  <c r="AF38" i="3"/>
  <c r="AE38" i="3"/>
  <c r="Z38" i="3"/>
  <c r="Y38" i="3"/>
  <c r="X38" i="3"/>
  <c r="W38" i="3"/>
  <c r="S38" i="3"/>
  <c r="Q38" i="3"/>
  <c r="P38" i="3"/>
  <c r="O38" i="3"/>
  <c r="M38" i="3"/>
  <c r="L38" i="3"/>
  <c r="K38" i="3"/>
  <c r="I38" i="3"/>
  <c r="H38" i="3"/>
  <c r="G38" i="3"/>
  <c r="E38" i="3"/>
  <c r="D38" i="3"/>
  <c r="C38" i="3"/>
  <c r="AX37" i="3"/>
  <c r="AW37" i="3"/>
  <c r="AV37" i="3"/>
  <c r="AU37" i="3"/>
  <c r="AP37" i="3"/>
  <c r="AO37" i="3"/>
  <c r="AN37" i="3"/>
  <c r="AM37" i="3"/>
  <c r="AH37" i="3"/>
  <c r="AG37" i="3"/>
  <c r="AF37" i="3"/>
  <c r="AE37" i="3"/>
  <c r="Z37" i="3"/>
  <c r="Y37" i="3"/>
  <c r="X37" i="3"/>
  <c r="W37" i="3"/>
  <c r="S37" i="3"/>
  <c r="Q37" i="3"/>
  <c r="P37" i="3"/>
  <c r="O37" i="3"/>
  <c r="M37" i="3"/>
  <c r="L37" i="3"/>
  <c r="I37" i="3"/>
  <c r="H37" i="3"/>
  <c r="G37" i="3"/>
  <c r="E37" i="3"/>
  <c r="D37" i="3"/>
  <c r="C37" i="3"/>
  <c r="AX36" i="3"/>
  <c r="AW36" i="3"/>
  <c r="AV36" i="3"/>
  <c r="AU36" i="3"/>
  <c r="AP36" i="3"/>
  <c r="AO36" i="3"/>
  <c r="AN36" i="3"/>
  <c r="AM36" i="3"/>
  <c r="AH36" i="3"/>
  <c r="AG36" i="3"/>
  <c r="AF36" i="3"/>
  <c r="Z36" i="3"/>
  <c r="Y36" i="3"/>
  <c r="X36" i="3"/>
  <c r="W36" i="3"/>
  <c r="S36" i="3"/>
  <c r="Q36" i="3"/>
  <c r="P36" i="3"/>
  <c r="M36" i="3"/>
  <c r="L36" i="3"/>
  <c r="K36" i="3"/>
  <c r="I36" i="3"/>
  <c r="H36" i="3"/>
  <c r="G36" i="3"/>
  <c r="E36" i="3"/>
  <c r="D36" i="3"/>
  <c r="C36" i="3"/>
  <c r="AX35" i="3"/>
  <c r="AW35" i="3"/>
  <c r="AV35" i="3"/>
  <c r="AU35" i="3"/>
  <c r="AP35" i="3"/>
  <c r="AO35" i="3"/>
  <c r="AN35" i="3"/>
  <c r="AM35" i="3"/>
  <c r="AH35" i="3"/>
  <c r="AG35" i="3"/>
  <c r="AF35" i="3"/>
  <c r="AE35" i="3"/>
  <c r="Z35" i="3"/>
  <c r="Y35" i="3"/>
  <c r="X35" i="3"/>
  <c r="W35" i="3"/>
  <c r="S35" i="3"/>
  <c r="Q35" i="3"/>
  <c r="P35" i="3"/>
  <c r="O35" i="3"/>
  <c r="M35" i="3"/>
  <c r="L35" i="3"/>
  <c r="K35" i="3"/>
  <c r="I35" i="3"/>
  <c r="H35" i="3"/>
  <c r="G35" i="3"/>
  <c r="E35" i="3"/>
  <c r="D35" i="3"/>
  <c r="C35" i="3"/>
  <c r="AX34" i="3"/>
  <c r="AW34" i="3"/>
  <c r="AV34" i="3"/>
  <c r="AU34" i="3"/>
  <c r="AP34" i="3"/>
  <c r="AO34" i="3"/>
  <c r="AN34" i="3"/>
  <c r="AM34" i="3"/>
  <c r="AH34" i="3"/>
  <c r="AG34" i="3"/>
  <c r="AF34" i="3"/>
  <c r="AE34" i="3"/>
  <c r="Z34" i="3"/>
  <c r="X34" i="3"/>
  <c r="W34" i="3"/>
  <c r="S34" i="3"/>
  <c r="Q34" i="3"/>
  <c r="P34" i="3"/>
  <c r="O34" i="3"/>
  <c r="M34" i="3"/>
  <c r="L34" i="3"/>
  <c r="K34" i="3"/>
  <c r="I34" i="3"/>
  <c r="H34" i="3"/>
  <c r="G34" i="3"/>
  <c r="E34" i="3"/>
  <c r="D34" i="3"/>
  <c r="C34" i="3"/>
  <c r="AX33" i="3"/>
  <c r="AW33" i="3"/>
  <c r="AV33" i="3"/>
  <c r="AU33" i="3"/>
  <c r="AP33" i="3"/>
  <c r="AO33" i="3"/>
  <c r="AN33" i="3"/>
  <c r="AM33" i="3"/>
  <c r="AH33" i="3"/>
  <c r="AG33" i="3"/>
  <c r="AF33" i="3"/>
  <c r="AE33" i="3"/>
  <c r="Z33" i="3"/>
  <c r="Y33" i="3"/>
  <c r="X33" i="3"/>
  <c r="W33" i="3"/>
  <c r="S33" i="3"/>
  <c r="Q33" i="3"/>
  <c r="P33" i="3"/>
  <c r="O33" i="3"/>
  <c r="M33" i="3"/>
  <c r="L33" i="3"/>
  <c r="K33" i="3"/>
  <c r="I33" i="3"/>
  <c r="H33" i="3"/>
  <c r="G33" i="3"/>
  <c r="E33" i="3"/>
  <c r="D33" i="3"/>
  <c r="C33" i="3"/>
  <c r="AW32" i="3"/>
  <c r="AV32" i="3"/>
  <c r="AU32" i="3"/>
  <c r="AO32" i="3"/>
  <c r="AN32" i="3"/>
  <c r="AM32" i="3"/>
  <c r="AG32" i="3"/>
  <c r="AF32" i="3"/>
  <c r="AE32" i="3"/>
  <c r="Z32" i="3"/>
  <c r="Y32" i="3"/>
  <c r="X32" i="3"/>
  <c r="W32" i="3"/>
  <c r="S32" i="3"/>
  <c r="Q32" i="3"/>
  <c r="P32" i="3"/>
  <c r="O32" i="3"/>
  <c r="M32" i="3"/>
  <c r="L32" i="3"/>
  <c r="K32" i="3"/>
  <c r="I32" i="3"/>
  <c r="H32" i="3"/>
  <c r="G32" i="3"/>
  <c r="E32" i="3"/>
  <c r="D32" i="3"/>
  <c r="C32" i="3"/>
  <c r="AX31" i="3"/>
  <c r="AW31" i="3"/>
  <c r="AV31" i="3"/>
  <c r="AU31" i="3"/>
  <c r="AP31" i="3"/>
  <c r="AO31" i="3"/>
  <c r="AN31" i="3"/>
  <c r="AH31" i="3"/>
  <c r="AG31" i="3"/>
  <c r="AF31" i="3"/>
  <c r="AE31" i="3"/>
  <c r="Z31" i="3"/>
  <c r="Y31" i="3"/>
  <c r="X31" i="3"/>
  <c r="W31" i="3"/>
  <c r="S31" i="3"/>
  <c r="Q31" i="3"/>
  <c r="O31" i="3"/>
  <c r="M31" i="3"/>
  <c r="L31" i="3"/>
  <c r="K31" i="3"/>
  <c r="I31" i="3"/>
  <c r="H31" i="3"/>
  <c r="G31" i="3"/>
  <c r="E31" i="3"/>
  <c r="C31" i="3"/>
  <c r="AW30" i="3"/>
  <c r="AV30" i="3"/>
  <c r="AU30" i="3"/>
  <c r="AP30" i="3"/>
  <c r="AO30" i="3"/>
  <c r="AN30" i="3"/>
  <c r="AM30" i="3"/>
  <c r="AG30" i="3"/>
  <c r="AF30" i="3"/>
  <c r="AE30" i="3"/>
  <c r="Y30" i="3"/>
  <c r="X30" i="3"/>
  <c r="W30" i="3"/>
  <c r="S30" i="3"/>
  <c r="Q30" i="3"/>
  <c r="P30" i="3"/>
  <c r="O30" i="3"/>
  <c r="M30" i="3"/>
  <c r="L30" i="3"/>
  <c r="K30" i="3"/>
  <c r="I30" i="3"/>
  <c r="H30" i="3"/>
  <c r="G30" i="3"/>
  <c r="E30" i="3"/>
  <c r="D30" i="3"/>
  <c r="C30" i="3"/>
  <c r="AX29" i="3"/>
  <c r="AW29" i="3"/>
  <c r="AV29" i="3"/>
  <c r="AU29" i="3"/>
  <c r="AP29" i="3"/>
  <c r="AO29" i="3"/>
  <c r="AN29" i="3"/>
  <c r="AM29" i="3"/>
  <c r="AH29" i="3"/>
  <c r="AG29" i="3"/>
  <c r="AF29" i="3"/>
  <c r="AE29" i="3"/>
  <c r="Z29" i="3"/>
  <c r="Y29" i="3"/>
  <c r="X29" i="3"/>
  <c r="W29" i="3"/>
  <c r="S29" i="3"/>
  <c r="Q29" i="3"/>
  <c r="P29" i="3"/>
  <c r="O29" i="3"/>
  <c r="M29" i="3"/>
  <c r="L29" i="3"/>
  <c r="K29" i="3"/>
  <c r="I29" i="3"/>
  <c r="H29" i="3"/>
  <c r="G29" i="3"/>
  <c r="E29" i="3"/>
  <c r="D29" i="3"/>
  <c r="C29" i="3"/>
  <c r="AX28" i="3"/>
  <c r="AW28" i="3"/>
  <c r="AV28" i="3"/>
  <c r="AU28" i="3"/>
  <c r="AO28" i="3"/>
  <c r="AN28" i="3"/>
  <c r="AM28" i="3"/>
  <c r="AH28" i="3"/>
  <c r="AG28" i="3"/>
  <c r="AF28" i="3"/>
  <c r="AE28" i="3"/>
  <c r="Y28" i="3"/>
  <c r="X28" i="3"/>
  <c r="W28" i="3"/>
  <c r="S28" i="3"/>
  <c r="Q28" i="3"/>
  <c r="P28" i="3"/>
  <c r="O28" i="3"/>
  <c r="M28" i="3"/>
  <c r="L28" i="3"/>
  <c r="K28" i="3"/>
  <c r="I28" i="3"/>
  <c r="H28" i="3"/>
  <c r="G28" i="3"/>
  <c r="E28" i="3"/>
  <c r="D28" i="3"/>
  <c r="C28" i="3"/>
  <c r="AX27" i="3"/>
  <c r="AW27" i="3"/>
  <c r="AV27" i="3"/>
  <c r="AU27" i="3"/>
  <c r="AP27" i="3"/>
  <c r="AO27" i="3"/>
  <c r="AN27" i="3"/>
  <c r="AM27" i="3"/>
  <c r="AH27" i="3"/>
  <c r="AG27" i="3"/>
  <c r="AF27" i="3"/>
  <c r="AE27" i="3"/>
  <c r="Y27" i="3"/>
  <c r="X27" i="3"/>
  <c r="W27" i="3"/>
  <c r="S27" i="3"/>
  <c r="Q27" i="3"/>
  <c r="P27" i="3"/>
  <c r="O27" i="3"/>
  <c r="M27" i="3"/>
  <c r="K27" i="3"/>
  <c r="I27" i="3"/>
  <c r="H27" i="3"/>
  <c r="G27" i="3"/>
  <c r="E27" i="3"/>
  <c r="C27" i="3"/>
  <c r="AX26" i="3"/>
  <c r="AW26" i="3"/>
  <c r="AV26" i="3"/>
  <c r="AU26" i="3"/>
  <c r="AP26" i="3"/>
  <c r="AO26" i="3"/>
  <c r="AN26" i="3"/>
  <c r="AM26" i="3"/>
  <c r="AH26" i="3"/>
  <c r="AG26" i="3"/>
  <c r="AF26" i="3"/>
  <c r="AE26" i="3"/>
  <c r="Y26" i="3"/>
  <c r="X26" i="3"/>
  <c r="W26" i="3"/>
  <c r="S26" i="3"/>
  <c r="Q26" i="3"/>
  <c r="O26" i="3"/>
  <c r="M26" i="3"/>
  <c r="K26" i="3"/>
  <c r="I26" i="3"/>
  <c r="G26" i="3"/>
  <c r="E26" i="3"/>
  <c r="D26" i="3"/>
  <c r="C26" i="3"/>
  <c r="AX25" i="3"/>
  <c r="AW25" i="3"/>
  <c r="AV25" i="3"/>
  <c r="AU25" i="3"/>
  <c r="AP25" i="3"/>
  <c r="AO25" i="3"/>
  <c r="AN25" i="3"/>
  <c r="AM25" i="3"/>
  <c r="AH25" i="3"/>
  <c r="AG25" i="3"/>
  <c r="AF25" i="3"/>
  <c r="AE25" i="3"/>
  <c r="Z25" i="3"/>
  <c r="Y25" i="3"/>
  <c r="X25" i="3"/>
  <c r="W25" i="3"/>
  <c r="S25" i="3"/>
  <c r="Q25" i="3"/>
  <c r="P25" i="3"/>
  <c r="O25" i="3"/>
  <c r="M25" i="3"/>
  <c r="L25" i="3"/>
  <c r="K25" i="3"/>
  <c r="I25" i="3"/>
  <c r="H25" i="3"/>
  <c r="G25" i="3"/>
  <c r="E25" i="3"/>
  <c r="D25" i="3"/>
  <c r="C25" i="3"/>
  <c r="AX24" i="3"/>
  <c r="AW24" i="3"/>
  <c r="AV24" i="3"/>
  <c r="AP24" i="3"/>
  <c r="AO24" i="3"/>
  <c r="AN24" i="3"/>
  <c r="AM24" i="3"/>
  <c r="AH24" i="3"/>
  <c r="AG24" i="3"/>
  <c r="AF24" i="3"/>
  <c r="Z24" i="3"/>
  <c r="X24" i="3"/>
  <c r="W24" i="3"/>
  <c r="S24" i="3"/>
  <c r="Q24" i="3"/>
  <c r="P24" i="3"/>
  <c r="O24" i="3"/>
  <c r="M24" i="3"/>
  <c r="L24" i="3"/>
  <c r="K24" i="3"/>
  <c r="I24" i="3"/>
  <c r="H24" i="3"/>
  <c r="G24" i="3"/>
  <c r="E24" i="3"/>
  <c r="D24" i="3"/>
  <c r="AX23" i="3"/>
  <c r="AW23" i="3"/>
  <c r="AV23" i="3"/>
  <c r="AU23" i="3"/>
  <c r="AP23" i="3"/>
  <c r="AO23" i="3"/>
  <c r="AN23" i="3"/>
  <c r="AM23" i="3"/>
  <c r="AH23" i="3"/>
  <c r="AG23" i="3"/>
  <c r="AF23" i="3"/>
  <c r="AE23" i="3"/>
  <c r="Z23" i="3"/>
  <c r="X23" i="3"/>
  <c r="W23" i="3"/>
  <c r="S23" i="3"/>
  <c r="Q23" i="3"/>
  <c r="P23" i="3"/>
  <c r="O23" i="3"/>
  <c r="M23" i="3"/>
  <c r="L23" i="3"/>
  <c r="K23" i="3"/>
  <c r="I23" i="3"/>
  <c r="H23" i="3"/>
  <c r="E23" i="3"/>
  <c r="D23" i="3"/>
  <c r="C23" i="3"/>
  <c r="AX22" i="3"/>
  <c r="AW22" i="3"/>
  <c r="AV22" i="3"/>
  <c r="AU22" i="3"/>
  <c r="AP22" i="3"/>
  <c r="AO22" i="3"/>
  <c r="AN22" i="3"/>
  <c r="AM22" i="3"/>
  <c r="AH22" i="3"/>
  <c r="AG22" i="3"/>
  <c r="AF22" i="3"/>
  <c r="AE22" i="3"/>
  <c r="Z22" i="3"/>
  <c r="X22" i="3"/>
  <c r="W22" i="3"/>
  <c r="S22" i="3"/>
  <c r="Q22" i="3"/>
  <c r="P22" i="3"/>
  <c r="O22" i="3"/>
  <c r="M22" i="3"/>
  <c r="L22" i="3"/>
  <c r="K22" i="3"/>
  <c r="I22" i="3"/>
  <c r="H22" i="3"/>
  <c r="G22" i="3"/>
  <c r="E22" i="3"/>
  <c r="D22" i="3"/>
  <c r="AX21" i="3"/>
  <c r="AW21" i="3"/>
  <c r="AV21" i="3"/>
  <c r="AP21" i="3"/>
  <c r="AO21" i="3"/>
  <c r="AN21" i="3"/>
  <c r="AM21" i="3"/>
  <c r="AH21" i="3"/>
  <c r="AG21" i="3"/>
  <c r="AF21" i="3"/>
  <c r="AE21" i="3"/>
  <c r="Z21" i="3"/>
  <c r="X21" i="3"/>
  <c r="S21" i="3"/>
  <c r="Q21" i="3"/>
  <c r="P21" i="3"/>
  <c r="O21" i="3"/>
  <c r="M21" i="3"/>
  <c r="L21" i="3"/>
  <c r="I21" i="3"/>
  <c r="H21" i="3"/>
  <c r="G21" i="3"/>
  <c r="E21" i="3"/>
  <c r="D21" i="3"/>
  <c r="C21" i="3"/>
  <c r="AX20" i="3"/>
  <c r="AW20" i="3"/>
  <c r="AV20" i="3"/>
  <c r="AU20" i="3"/>
  <c r="AP20" i="3"/>
  <c r="AO20" i="3"/>
  <c r="AN20" i="3"/>
  <c r="AM20" i="3"/>
  <c r="AH20" i="3"/>
  <c r="AG20" i="3"/>
  <c r="AF20" i="3"/>
  <c r="AE20" i="3"/>
  <c r="Z20" i="3"/>
  <c r="X20" i="3"/>
  <c r="W20" i="3"/>
  <c r="S20" i="3"/>
  <c r="Q20" i="3"/>
  <c r="P20" i="3"/>
  <c r="M20" i="3"/>
  <c r="L20" i="3"/>
  <c r="K20" i="3"/>
  <c r="I20" i="3"/>
  <c r="H20" i="3"/>
  <c r="G20" i="3"/>
  <c r="E20" i="3"/>
  <c r="D20" i="3"/>
  <c r="C20" i="3"/>
  <c r="AX19" i="3"/>
  <c r="AV19" i="3"/>
  <c r="AU19" i="3"/>
  <c r="AP19" i="3"/>
  <c r="AN19" i="3"/>
  <c r="AH19" i="3"/>
  <c r="AG19" i="3"/>
  <c r="AF19" i="3"/>
  <c r="AE19" i="3"/>
  <c r="Z19" i="3"/>
  <c r="X19" i="3"/>
  <c r="S19" i="3"/>
  <c r="Q19" i="3"/>
  <c r="P19" i="3"/>
  <c r="O19" i="3"/>
  <c r="M19" i="3"/>
  <c r="L19" i="3"/>
  <c r="I19" i="3"/>
  <c r="H19" i="3"/>
  <c r="G19" i="3"/>
  <c r="E19" i="3"/>
  <c r="D19" i="3"/>
  <c r="C19" i="3"/>
  <c r="AX18" i="3"/>
  <c r="AW18" i="3"/>
  <c r="AV18" i="3"/>
  <c r="AU18" i="3"/>
  <c r="AP18" i="3"/>
  <c r="AO18" i="3"/>
  <c r="AN18" i="3"/>
  <c r="AM18" i="3"/>
  <c r="AH18" i="3"/>
  <c r="AF18" i="3"/>
  <c r="AE18" i="3"/>
  <c r="Z18" i="3"/>
  <c r="Y18" i="3"/>
  <c r="X18" i="3"/>
  <c r="W18" i="3"/>
  <c r="S18" i="3"/>
  <c r="Q18" i="3"/>
  <c r="P18" i="3"/>
  <c r="M18" i="3"/>
  <c r="L18" i="3"/>
  <c r="K18" i="3"/>
  <c r="I18" i="3"/>
  <c r="H18" i="3"/>
  <c r="E18" i="3"/>
  <c r="D18" i="3"/>
  <c r="C18" i="3"/>
  <c r="AX17" i="3"/>
  <c r="AW17" i="3"/>
  <c r="AV17" i="3"/>
  <c r="AU17" i="3"/>
  <c r="AP17" i="3"/>
  <c r="AN17" i="3"/>
  <c r="AM17" i="3"/>
  <c r="AH17" i="3"/>
  <c r="AG17" i="3"/>
  <c r="AF17" i="3"/>
  <c r="AE17" i="3"/>
  <c r="Z17" i="3"/>
  <c r="Y17" i="3"/>
  <c r="X17" i="3"/>
  <c r="W17" i="3"/>
  <c r="Q17" i="3"/>
  <c r="P17" i="3"/>
  <c r="M17" i="3"/>
  <c r="L17" i="3"/>
  <c r="K17" i="3"/>
  <c r="I17" i="3"/>
  <c r="H17" i="3"/>
  <c r="G17" i="3"/>
  <c r="E17" i="3"/>
  <c r="D17" i="3"/>
  <c r="C17" i="3"/>
  <c r="AX16" i="3"/>
  <c r="AW16" i="3"/>
  <c r="AV16" i="3"/>
  <c r="AU16" i="3"/>
  <c r="AP16" i="3"/>
  <c r="AO16" i="3"/>
  <c r="AN16" i="3"/>
  <c r="AM16" i="3"/>
  <c r="AH16" i="3"/>
  <c r="AG16" i="3"/>
  <c r="AF16" i="3"/>
  <c r="Z16" i="3"/>
  <c r="X16" i="3"/>
  <c r="W16" i="3"/>
  <c r="S16" i="3"/>
  <c r="Q16" i="3"/>
  <c r="P16" i="3"/>
  <c r="O16" i="3"/>
  <c r="M16" i="3"/>
  <c r="L16" i="3"/>
  <c r="I16" i="3"/>
  <c r="H16" i="3"/>
  <c r="G16" i="3"/>
  <c r="E16" i="3"/>
  <c r="D16" i="3"/>
  <c r="C16" i="3"/>
  <c r="AX15" i="3"/>
  <c r="AW15" i="3"/>
  <c r="AV15" i="3"/>
  <c r="AU15" i="3"/>
  <c r="AP15" i="3"/>
  <c r="AO15" i="3"/>
  <c r="AN15" i="3"/>
  <c r="AM15" i="3"/>
  <c r="AH15" i="3"/>
  <c r="AG15" i="3"/>
  <c r="AF15" i="3"/>
  <c r="AE15" i="3"/>
  <c r="Z15" i="3"/>
  <c r="X15" i="3"/>
  <c r="Q15" i="3"/>
  <c r="P15" i="3"/>
  <c r="O15" i="3"/>
  <c r="M15" i="3"/>
  <c r="L15" i="3"/>
  <c r="K15" i="3"/>
  <c r="I15" i="3"/>
  <c r="H15" i="3"/>
  <c r="G15" i="3"/>
  <c r="E15" i="3"/>
  <c r="D15" i="3"/>
  <c r="AX14" i="3"/>
  <c r="AW14" i="3"/>
  <c r="AV14" i="3"/>
  <c r="AU14" i="3"/>
  <c r="AP14" i="3"/>
  <c r="AO14" i="3"/>
  <c r="AN14" i="3"/>
  <c r="AM14" i="3"/>
  <c r="AH14" i="3"/>
  <c r="AG14" i="3"/>
  <c r="AF14" i="3"/>
  <c r="AE14" i="3"/>
  <c r="Z14" i="3"/>
  <c r="X14" i="3"/>
  <c r="S14" i="3"/>
  <c r="Q14" i="3"/>
  <c r="P14" i="3"/>
  <c r="O14" i="3"/>
  <c r="M14" i="3"/>
  <c r="L14" i="3"/>
  <c r="K14" i="3"/>
  <c r="I14" i="3"/>
  <c r="H14" i="3"/>
  <c r="G14" i="3"/>
  <c r="E14" i="3"/>
  <c r="D14" i="3"/>
  <c r="C14" i="3"/>
  <c r="AX13" i="3"/>
  <c r="AW13" i="3"/>
  <c r="AV13" i="3"/>
  <c r="AU13" i="3"/>
  <c r="AP13" i="3"/>
  <c r="AO13" i="3"/>
  <c r="AN13" i="3"/>
  <c r="AM13" i="3"/>
  <c r="AH13" i="3"/>
  <c r="AG13" i="3"/>
  <c r="AF13" i="3"/>
  <c r="AE13" i="3"/>
  <c r="Z13" i="3"/>
  <c r="X13" i="3"/>
  <c r="Q13" i="3"/>
  <c r="P13" i="3"/>
  <c r="O13" i="3"/>
  <c r="M13" i="3"/>
  <c r="L13" i="3"/>
  <c r="I13" i="3"/>
  <c r="H13" i="3"/>
  <c r="G13" i="3"/>
  <c r="E13" i="3"/>
  <c r="D13" i="3"/>
  <c r="C13" i="3"/>
  <c r="AX12" i="3"/>
  <c r="AV12" i="3"/>
  <c r="AU12" i="3"/>
  <c r="AP12" i="3"/>
  <c r="AN12" i="3"/>
  <c r="AM12" i="3"/>
  <c r="AH12" i="3"/>
  <c r="AF12" i="3"/>
  <c r="AE12" i="3"/>
  <c r="Z12" i="3"/>
  <c r="Y12" i="3"/>
  <c r="X12" i="3"/>
  <c r="W12" i="3"/>
  <c r="S12" i="3"/>
  <c r="Q12" i="3"/>
  <c r="P12" i="3"/>
  <c r="O12" i="3"/>
  <c r="M12" i="3"/>
  <c r="L12" i="3"/>
  <c r="K12" i="3"/>
  <c r="I12" i="3"/>
  <c r="H12" i="3"/>
  <c r="G12" i="3"/>
  <c r="E12" i="3"/>
  <c r="D12" i="3"/>
  <c r="C12" i="3"/>
  <c r="AX11" i="3"/>
  <c r="AV11" i="3"/>
  <c r="AU11" i="3"/>
  <c r="AP11" i="3"/>
  <c r="AO11" i="3"/>
  <c r="AN11" i="3"/>
  <c r="AM11" i="3"/>
  <c r="AH11" i="3"/>
  <c r="AG11" i="3"/>
  <c r="AF11" i="3"/>
  <c r="AE11" i="3"/>
  <c r="Z11" i="3"/>
  <c r="X11" i="3"/>
  <c r="Q11" i="3"/>
  <c r="P11" i="3"/>
  <c r="O11" i="3"/>
  <c r="M11" i="3"/>
  <c r="L11" i="3"/>
  <c r="K11" i="3"/>
  <c r="I11" i="3"/>
  <c r="H11" i="3"/>
  <c r="G11" i="3"/>
  <c r="E11" i="3"/>
  <c r="D11" i="3"/>
  <c r="AX10" i="3"/>
  <c r="AV10" i="3"/>
  <c r="AU10" i="3"/>
  <c r="AP10" i="3"/>
  <c r="AN10" i="3"/>
  <c r="AM10" i="3"/>
  <c r="AH10" i="3"/>
  <c r="AF10" i="3"/>
  <c r="AE10" i="3"/>
  <c r="Z10" i="3"/>
  <c r="X10" i="3"/>
  <c r="W10" i="3"/>
  <c r="S10" i="3"/>
  <c r="Q10" i="3"/>
  <c r="P10" i="3"/>
  <c r="O10" i="3"/>
  <c r="M10" i="3"/>
  <c r="L10" i="3"/>
  <c r="K10" i="3"/>
  <c r="I10" i="3"/>
  <c r="H10" i="3"/>
  <c r="G10" i="3"/>
  <c r="E10" i="3"/>
  <c r="D10" i="3"/>
  <c r="C10" i="3"/>
  <c r="L9" i="3" l="1"/>
  <c r="AW9" i="3"/>
  <c r="W14" i="3"/>
  <c r="BH14" i="3"/>
  <c r="BH15" i="3"/>
  <c r="AM19" i="3"/>
  <c r="O20" i="3"/>
  <c r="BC21" i="3"/>
  <c r="W21" i="3"/>
  <c r="AU21" i="3"/>
  <c r="BK31" i="3"/>
  <c r="H45" i="3"/>
  <c r="Z57" i="3"/>
  <c r="M9" i="3"/>
  <c r="M76" i="3" s="1"/>
  <c r="AH9" i="3"/>
  <c r="Y10" i="3"/>
  <c r="AG10" i="3"/>
  <c r="Y11" i="3"/>
  <c r="AO12" i="3"/>
  <c r="K16" i="3"/>
  <c r="K21" i="3"/>
  <c r="BF23" i="3"/>
  <c r="F24" i="3"/>
  <c r="C24" i="3"/>
  <c r="BK25" i="3"/>
  <c r="N26" i="3"/>
  <c r="L26" i="3"/>
  <c r="D31" i="3"/>
  <c r="AM31" i="3"/>
  <c r="BF31" i="3"/>
  <c r="AH32" i="3"/>
  <c r="AP32" i="3"/>
  <c r="AX32" i="3"/>
  <c r="BK33" i="3"/>
  <c r="Y34" i="3"/>
  <c r="K37" i="3"/>
  <c r="BF39" i="3"/>
  <c r="Z51" i="3"/>
  <c r="AE60" i="3"/>
  <c r="AM62" i="3"/>
  <c r="BJ10" i="3"/>
  <c r="AO10" i="3"/>
  <c r="Y13" i="3"/>
  <c r="N19" i="3"/>
  <c r="K19" i="3"/>
  <c r="D9" i="3"/>
  <c r="AM9" i="3"/>
  <c r="AY76" i="3"/>
  <c r="S13" i="3"/>
  <c r="Y14" i="3"/>
  <c r="Y15" i="3"/>
  <c r="BJ15" i="3"/>
  <c r="BJ16" i="3"/>
  <c r="AO17" i="3"/>
  <c r="Y19" i="3"/>
  <c r="BJ19" i="3"/>
  <c r="AO19" i="3"/>
  <c r="AW19" i="3"/>
  <c r="Y20" i="3"/>
  <c r="BJ20" i="3"/>
  <c r="Y21" i="3"/>
  <c r="Y22" i="3"/>
  <c r="AE24" i="3"/>
  <c r="AU24" i="3"/>
  <c r="H26" i="3"/>
  <c r="Z26" i="3"/>
  <c r="L27" i="3"/>
  <c r="P31" i="3"/>
  <c r="AE40" i="3"/>
  <c r="AM40" i="3"/>
  <c r="AU40" i="3"/>
  <c r="R44" i="3"/>
  <c r="P44" i="3"/>
  <c r="Z49" i="3"/>
  <c r="Z53" i="3"/>
  <c r="X56" i="3"/>
  <c r="X58" i="3"/>
  <c r="X61" i="3"/>
  <c r="G9" i="3"/>
  <c r="Q9" i="3"/>
  <c r="Q76" i="3" s="1"/>
  <c r="N13" i="3"/>
  <c r="K13" i="3"/>
  <c r="BC15" i="3"/>
  <c r="W15" i="3"/>
  <c r="AE16" i="3"/>
  <c r="R17" i="3"/>
  <c r="O17" i="3"/>
  <c r="O18" i="3"/>
  <c r="BC19" i="3"/>
  <c r="W19" i="3"/>
  <c r="BH19" i="3"/>
  <c r="Y24" i="3"/>
  <c r="R26" i="3"/>
  <c r="P26" i="3"/>
  <c r="D27" i="3"/>
  <c r="O36" i="3"/>
  <c r="AE36" i="3"/>
  <c r="AP45" i="3"/>
  <c r="Z59" i="3"/>
  <c r="H9" i="3"/>
  <c r="Z9" i="3"/>
  <c r="AP9" i="3"/>
  <c r="AX9" i="3"/>
  <c r="AW10" i="3"/>
  <c r="AW11" i="3"/>
  <c r="BJ12" i="3"/>
  <c r="AG12" i="3"/>
  <c r="AW12" i="3"/>
  <c r="I9" i="3"/>
  <c r="I76" i="3" s="1"/>
  <c r="AE9" i="3"/>
  <c r="AQ76" i="3"/>
  <c r="AU9" i="3"/>
  <c r="F11" i="3"/>
  <c r="C11" i="3"/>
  <c r="S11" i="3"/>
  <c r="Y16" i="3"/>
  <c r="G18" i="3"/>
  <c r="AG18" i="3"/>
  <c r="E9" i="3"/>
  <c r="E76" i="3" s="1"/>
  <c r="K9" i="3"/>
  <c r="P9" i="3"/>
  <c r="X9" i="3"/>
  <c r="AB76" i="3"/>
  <c r="AF9" i="3"/>
  <c r="AF76" i="3" s="1"/>
  <c r="AJ76" i="3"/>
  <c r="AN9" i="3"/>
  <c r="AN76" i="3" s="1"/>
  <c r="AR76" i="3"/>
  <c r="AV9" i="3"/>
  <c r="AV76" i="3" s="1"/>
  <c r="AZ76" i="3"/>
  <c r="BC11" i="3"/>
  <c r="W11" i="3"/>
  <c r="BC13" i="3"/>
  <c r="W13" i="3"/>
  <c r="F15" i="3"/>
  <c r="C15" i="3"/>
  <c r="S15" i="3"/>
  <c r="S17" i="3"/>
  <c r="C22" i="3"/>
  <c r="J23" i="3"/>
  <c r="G23" i="3"/>
  <c r="Y23" i="3"/>
  <c r="BD26" i="3"/>
  <c r="BF27" i="3"/>
  <c r="Z27" i="3"/>
  <c r="BK27" i="3"/>
  <c r="BF28" i="3"/>
  <c r="Z28" i="3"/>
  <c r="AP28" i="3"/>
  <c r="BK29" i="3"/>
  <c r="BF30" i="3"/>
  <c r="Z30" i="3"/>
  <c r="AH30" i="3"/>
  <c r="AX30" i="3"/>
  <c r="BD34" i="3"/>
  <c r="K41" i="3"/>
  <c r="AE42" i="3"/>
  <c r="AU42" i="3"/>
  <c r="C43" i="3"/>
  <c r="S43" i="3"/>
  <c r="N44" i="3"/>
  <c r="L44" i="3"/>
  <c r="P47" i="3"/>
  <c r="BK49" i="3"/>
  <c r="R50" i="3"/>
  <c r="X52" i="3"/>
  <c r="Z55" i="3"/>
  <c r="F56" i="3"/>
  <c r="J56" i="3"/>
  <c r="R56" i="3"/>
  <c r="AU64" i="3"/>
  <c r="BF11" i="3"/>
  <c r="BK11" i="3"/>
  <c r="R12" i="3"/>
  <c r="BE12" i="3"/>
  <c r="BD13" i="3"/>
  <c r="BI13" i="3"/>
  <c r="BC17" i="3"/>
  <c r="BH17" i="3"/>
  <c r="BJ17" i="3"/>
  <c r="R18" i="3"/>
  <c r="BE18" i="3"/>
  <c r="BJ18" i="3"/>
  <c r="R22" i="3"/>
  <c r="J24" i="3"/>
  <c r="F28" i="3"/>
  <c r="BK28" i="3"/>
  <c r="F29" i="3"/>
  <c r="BF29" i="3"/>
  <c r="F30" i="3"/>
  <c r="BK30" i="3"/>
  <c r="J31" i="3"/>
  <c r="BE31" i="3"/>
  <c r="BJ31" i="3"/>
  <c r="N32" i="3"/>
  <c r="BD32" i="3"/>
  <c r="BI32" i="3"/>
  <c r="N33" i="3"/>
  <c r="BD33" i="3"/>
  <c r="BI33" i="3"/>
  <c r="BH34" i="3"/>
  <c r="BE35" i="3"/>
  <c r="BJ35" i="3"/>
  <c r="J36" i="3"/>
  <c r="J38" i="3"/>
  <c r="R40" i="3"/>
  <c r="BD45" i="3"/>
  <c r="BI45" i="3"/>
  <c r="BH46" i="3"/>
  <c r="R48" i="3"/>
  <c r="J10" i="3"/>
  <c r="BH10" i="3"/>
  <c r="F14" i="3"/>
  <c r="BD14" i="3"/>
  <c r="BI14" i="3"/>
  <c r="N15" i="3"/>
  <c r="BD15" i="3"/>
  <c r="BI15" i="3"/>
  <c r="F16" i="3"/>
  <c r="BD16" i="3"/>
  <c r="BI16" i="3"/>
  <c r="F19" i="3"/>
  <c r="BF19" i="3"/>
  <c r="BK19" i="3"/>
  <c r="R20" i="3"/>
  <c r="BD21" i="3"/>
  <c r="BI21" i="3"/>
  <c r="N22" i="3"/>
  <c r="BI22" i="3"/>
  <c r="BC23" i="3"/>
  <c r="BH23" i="3"/>
  <c r="BF24" i="3"/>
  <c r="BK24" i="3"/>
  <c r="BF25" i="3"/>
  <c r="F26" i="3"/>
  <c r="J26" i="3"/>
  <c r="BE26" i="3"/>
  <c r="BJ26" i="3"/>
  <c r="R27" i="3"/>
  <c r="BC27" i="3"/>
  <c r="BH27" i="3"/>
  <c r="R28" i="3"/>
  <c r="R30" i="3"/>
  <c r="J32" i="3"/>
  <c r="F36" i="3"/>
  <c r="BF36" i="3"/>
  <c r="BK36" i="3"/>
  <c r="F37" i="3"/>
  <c r="BF37" i="3"/>
  <c r="BK37" i="3"/>
  <c r="F38" i="3"/>
  <c r="BF38" i="3"/>
  <c r="BK38" i="3"/>
  <c r="J39" i="3"/>
  <c r="BE39" i="3"/>
  <c r="BJ39" i="3"/>
  <c r="N40" i="3"/>
  <c r="BD40" i="3"/>
  <c r="BI40" i="3"/>
  <c r="BD41" i="3"/>
  <c r="BI41" i="3"/>
  <c r="BH42" i="3"/>
  <c r="BF43" i="3"/>
  <c r="BK43" i="3"/>
  <c r="F44" i="3"/>
  <c r="J44" i="3"/>
  <c r="BE44" i="3"/>
  <c r="BJ44" i="3"/>
  <c r="BD47" i="3"/>
  <c r="BI47" i="3"/>
  <c r="N48" i="3"/>
  <c r="BD48" i="3"/>
  <c r="BI48" i="3"/>
  <c r="BC49" i="3"/>
  <c r="BH49" i="3"/>
  <c r="F50" i="3"/>
  <c r="J50" i="3"/>
  <c r="N50" i="3"/>
  <c r="BE50" i="3"/>
  <c r="BJ50" i="3"/>
  <c r="R51" i="3"/>
  <c r="BC51" i="3"/>
  <c r="BH51" i="3"/>
  <c r="R52" i="3"/>
  <c r="F54" i="3"/>
  <c r="BF54" i="3"/>
  <c r="BK54" i="3"/>
  <c r="J55" i="3"/>
  <c r="BE55" i="3"/>
  <c r="BJ55" i="3"/>
  <c r="BH56" i="3"/>
  <c r="R58" i="3"/>
  <c r="BC58" i="3"/>
  <c r="BH58" i="3"/>
  <c r="BJ58" i="3"/>
  <c r="BE59" i="3"/>
  <c r="BJ59" i="3"/>
  <c r="J60" i="3"/>
  <c r="BJ60" i="3"/>
  <c r="R61" i="3"/>
  <c r="BH61" i="3"/>
  <c r="R62" i="3"/>
  <c r="BC62" i="3"/>
  <c r="BH62" i="3"/>
  <c r="F63" i="3"/>
  <c r="BF63" i="3"/>
  <c r="BK63" i="3"/>
  <c r="J65" i="3"/>
  <c r="BC66" i="3"/>
  <c r="BH66" i="3"/>
  <c r="BH67" i="3"/>
  <c r="BE68" i="3"/>
  <c r="BJ68" i="3"/>
  <c r="N69" i="3"/>
  <c r="BD69" i="3"/>
  <c r="BI69" i="3"/>
  <c r="N70" i="3"/>
  <c r="BD70" i="3"/>
  <c r="BI70" i="3"/>
  <c r="N71" i="3"/>
  <c r="BD71" i="3"/>
  <c r="BI71" i="3"/>
  <c r="BD72" i="3"/>
  <c r="BI72" i="3"/>
  <c r="N11" i="3"/>
  <c r="BD11" i="3"/>
  <c r="BI11" i="3"/>
  <c r="J12" i="3"/>
  <c r="BH12" i="3"/>
  <c r="F13" i="3"/>
  <c r="BF13" i="3"/>
  <c r="BK13" i="3"/>
  <c r="J17" i="3"/>
  <c r="BE17" i="3"/>
  <c r="J18" i="3"/>
  <c r="BH18" i="3"/>
  <c r="J22" i="3"/>
  <c r="R24" i="3"/>
  <c r="N28" i="3"/>
  <c r="BD28" i="3"/>
  <c r="BI28" i="3"/>
  <c r="BD29" i="3"/>
  <c r="BI29" i="3"/>
  <c r="N30" i="3"/>
  <c r="BC31" i="3"/>
  <c r="BH31" i="3"/>
  <c r="F32" i="3"/>
  <c r="BF32" i="3"/>
  <c r="BK32" i="3"/>
  <c r="F34" i="3"/>
  <c r="J34" i="3"/>
  <c r="N34" i="3"/>
  <c r="R34" i="3"/>
  <c r="BE34" i="3"/>
  <c r="BJ34" i="3"/>
  <c r="R35" i="3"/>
  <c r="BC35" i="3"/>
  <c r="BH35" i="3"/>
  <c r="R36" i="3"/>
  <c r="R38" i="3"/>
  <c r="J40" i="3"/>
  <c r="F45" i="3"/>
  <c r="BF45" i="3"/>
  <c r="BK45" i="3"/>
  <c r="F46" i="3"/>
  <c r="J46" i="3"/>
  <c r="N46" i="3"/>
  <c r="R46" i="3"/>
  <c r="BE46" i="3"/>
  <c r="BJ46" i="3"/>
  <c r="J48" i="3"/>
  <c r="R10" i="3"/>
  <c r="N14" i="3"/>
  <c r="BF14" i="3"/>
  <c r="BK14" i="3"/>
  <c r="BF15" i="3"/>
  <c r="BK15" i="3"/>
  <c r="N16" i="3"/>
  <c r="BF16" i="3"/>
  <c r="BK16" i="3"/>
  <c r="BD19" i="3"/>
  <c r="BI19" i="3"/>
  <c r="J20" i="3"/>
  <c r="BH20" i="3"/>
  <c r="F21" i="3"/>
  <c r="BF21" i="3"/>
  <c r="BK21" i="3"/>
  <c r="BF22" i="3"/>
  <c r="BK22" i="3"/>
  <c r="N24" i="3"/>
  <c r="BD24" i="3"/>
  <c r="BI24" i="3"/>
  <c r="N25" i="3"/>
  <c r="BD25" i="3"/>
  <c r="BI25" i="3"/>
  <c r="BH26" i="3"/>
  <c r="BE27" i="3"/>
  <c r="BJ27" i="3"/>
  <c r="J28" i="3"/>
  <c r="J30" i="3"/>
  <c r="R32" i="3"/>
  <c r="N36" i="3"/>
  <c r="BD36" i="3"/>
  <c r="BI36" i="3"/>
  <c r="BD37" i="3"/>
  <c r="BI37" i="3"/>
  <c r="N38" i="3"/>
  <c r="BD38" i="3"/>
  <c r="BC39" i="3"/>
  <c r="BH39" i="3"/>
  <c r="F40" i="3"/>
  <c r="BF40" i="3"/>
  <c r="BK40" i="3"/>
  <c r="BF41" i="3"/>
  <c r="BK41" i="3"/>
  <c r="F42" i="3"/>
  <c r="J42" i="3"/>
  <c r="N42" i="3"/>
  <c r="R42" i="3"/>
  <c r="BE42" i="3"/>
  <c r="BJ42" i="3"/>
  <c r="N43" i="3"/>
  <c r="BD43" i="3"/>
  <c r="BI43" i="3"/>
  <c r="BH44" i="3"/>
  <c r="F47" i="3"/>
  <c r="BF47" i="3"/>
  <c r="BK47" i="3"/>
  <c r="F48" i="3"/>
  <c r="BF48" i="3"/>
  <c r="BK48" i="3"/>
  <c r="J49" i="3"/>
  <c r="BE49" i="3"/>
  <c r="BJ49" i="3"/>
  <c r="BH50" i="3"/>
  <c r="BE51" i="3"/>
  <c r="BJ51" i="3"/>
  <c r="J52" i="3"/>
  <c r="N54" i="3"/>
  <c r="BD54" i="3"/>
  <c r="BI54" i="3"/>
  <c r="BC55" i="3"/>
  <c r="BH55" i="3"/>
  <c r="BE56" i="3"/>
  <c r="BJ56" i="3"/>
  <c r="J58" i="3"/>
  <c r="BE58" i="3"/>
  <c r="R59" i="3"/>
  <c r="BH59" i="3"/>
  <c r="R60" i="3"/>
  <c r="BC60" i="3"/>
  <c r="BH60" i="3"/>
  <c r="BE60" i="3"/>
  <c r="BE61" i="3"/>
  <c r="BJ61" i="3"/>
  <c r="J62" i="3"/>
  <c r="BE62" i="3"/>
  <c r="BJ62" i="3"/>
  <c r="N63" i="3"/>
  <c r="BD63" i="3"/>
  <c r="BI63" i="3"/>
  <c r="R65" i="3"/>
  <c r="BE66" i="3"/>
  <c r="BJ66" i="3"/>
  <c r="F67" i="3"/>
  <c r="J67" i="3"/>
  <c r="N67" i="3"/>
  <c r="R67" i="3"/>
  <c r="BE67" i="3"/>
  <c r="BJ67" i="3"/>
  <c r="BH68" i="3"/>
  <c r="F69" i="3"/>
  <c r="BF69" i="3"/>
  <c r="BK69" i="3"/>
  <c r="BF70" i="3"/>
  <c r="BK70" i="3"/>
  <c r="F71" i="3"/>
  <c r="BF71" i="3"/>
  <c r="BK71" i="3"/>
  <c r="F72" i="3"/>
  <c r="BF72" i="3"/>
  <c r="BK72" i="3"/>
  <c r="N10" i="3"/>
  <c r="BF10" i="3"/>
  <c r="BK10" i="3"/>
  <c r="J11" i="3"/>
  <c r="F12" i="3"/>
  <c r="BD12" i="3"/>
  <c r="BI12" i="3"/>
  <c r="R13" i="3"/>
  <c r="R14" i="3"/>
  <c r="J15" i="3"/>
  <c r="J16" i="3"/>
  <c r="BH16" i="3"/>
  <c r="F17" i="3"/>
  <c r="BF17" i="3"/>
  <c r="BK17" i="3"/>
  <c r="F18" i="3"/>
  <c r="BD18" i="3"/>
  <c r="BI18" i="3"/>
  <c r="R19" i="3"/>
  <c r="N20" i="3"/>
  <c r="BF20" i="3"/>
  <c r="BK20" i="3"/>
  <c r="J21" i="3"/>
  <c r="F23" i="3"/>
  <c r="J25" i="3"/>
  <c r="BE25" i="3"/>
  <c r="BJ25" i="3"/>
  <c r="BI26" i="3"/>
  <c r="F27" i="3"/>
  <c r="BE28" i="3"/>
  <c r="BJ28" i="3"/>
  <c r="R29" i="3"/>
  <c r="BC29" i="3"/>
  <c r="BH29" i="3"/>
  <c r="BE30" i="3"/>
  <c r="BJ30" i="3"/>
  <c r="N31" i="3"/>
  <c r="BD31" i="3"/>
  <c r="BI31" i="3"/>
  <c r="BE32" i="3"/>
  <c r="BJ32" i="3"/>
  <c r="R33" i="3"/>
  <c r="BC33" i="3"/>
  <c r="BH33" i="3"/>
  <c r="BF34" i="3"/>
  <c r="BK34" i="3"/>
  <c r="N35" i="3"/>
  <c r="BD35" i="3"/>
  <c r="BI35" i="3"/>
  <c r="BH36" i="3"/>
  <c r="J37" i="3"/>
  <c r="BE37" i="3"/>
  <c r="BH38" i="3"/>
  <c r="F39" i="3"/>
  <c r="BH40" i="3"/>
  <c r="J41" i="3"/>
  <c r="BE41" i="3"/>
  <c r="BI42" i="3"/>
  <c r="R43" i="3"/>
  <c r="BC43" i="3"/>
  <c r="BH43" i="3"/>
  <c r="BF44" i="3"/>
  <c r="BK44" i="3"/>
  <c r="BE45" i="3"/>
  <c r="BJ45" i="3"/>
  <c r="BD46" i="3"/>
  <c r="BI46" i="3"/>
  <c r="R47" i="3"/>
  <c r="BC47" i="3"/>
  <c r="BH47" i="3"/>
  <c r="BE48" i="3"/>
  <c r="BJ48" i="3"/>
  <c r="N49" i="3"/>
  <c r="BD49" i="3"/>
  <c r="BI49" i="3"/>
  <c r="N52" i="3"/>
  <c r="BI52" i="3"/>
  <c r="R53" i="3"/>
  <c r="BC53" i="3"/>
  <c r="BH53" i="3"/>
  <c r="R54" i="3"/>
  <c r="N57" i="3"/>
  <c r="BD57" i="3"/>
  <c r="BI57" i="3"/>
  <c r="R63" i="3"/>
  <c r="BE64" i="3"/>
  <c r="BJ64" i="3"/>
  <c r="N65" i="3"/>
  <c r="BD65" i="3"/>
  <c r="R69" i="3"/>
  <c r="R71" i="3"/>
  <c r="BH73" i="3"/>
  <c r="N74" i="3"/>
  <c r="BE74" i="3"/>
  <c r="BJ74" i="3"/>
  <c r="F10" i="3"/>
  <c r="BD10" i="3"/>
  <c r="BI10" i="3"/>
  <c r="R11" i="3"/>
  <c r="N12" i="3"/>
  <c r="BF12" i="3"/>
  <c r="BK12" i="3"/>
  <c r="J13" i="3"/>
  <c r="J14" i="3"/>
  <c r="R15" i="3"/>
  <c r="R16" i="3"/>
  <c r="N17" i="3"/>
  <c r="BD17" i="3"/>
  <c r="BI17" i="3"/>
  <c r="N18" i="3"/>
  <c r="BF18" i="3"/>
  <c r="BK18" i="3"/>
  <c r="J19" i="3"/>
  <c r="F20" i="3"/>
  <c r="BD20" i="3"/>
  <c r="BI20" i="3"/>
  <c r="R21" i="3"/>
  <c r="N23" i="3"/>
  <c r="BD23" i="3"/>
  <c r="BI23" i="3"/>
  <c r="BK23" i="3"/>
  <c r="R25" i="3"/>
  <c r="BC25" i="3"/>
  <c r="BH25" i="3"/>
  <c r="N27" i="3"/>
  <c r="BD27" i="3"/>
  <c r="BI27" i="3"/>
  <c r="BH28" i="3"/>
  <c r="J29" i="3"/>
  <c r="BE29" i="3"/>
  <c r="BJ29" i="3"/>
  <c r="BH30" i="3"/>
  <c r="F31" i="3"/>
  <c r="BH32" i="3"/>
  <c r="J33" i="3"/>
  <c r="BE33" i="3"/>
  <c r="BJ33" i="3"/>
  <c r="BI34" i="3"/>
  <c r="F35" i="3"/>
  <c r="BF35" i="3"/>
  <c r="BK35" i="3"/>
  <c r="BE36" i="3"/>
  <c r="BJ36" i="3"/>
  <c r="R37" i="3"/>
  <c r="BC37" i="3"/>
  <c r="BH37" i="3"/>
  <c r="BE38" i="3"/>
  <c r="BJ38" i="3"/>
  <c r="N39" i="3"/>
  <c r="BD39" i="3"/>
  <c r="BI39" i="3"/>
  <c r="BK39" i="3"/>
  <c r="BE40" i="3"/>
  <c r="BJ40" i="3"/>
  <c r="R41" i="3"/>
  <c r="BC41" i="3"/>
  <c r="BH41" i="3"/>
  <c r="BF42" i="3"/>
  <c r="BK42" i="3"/>
  <c r="BE43" i="3"/>
  <c r="BD44" i="3"/>
  <c r="BI44" i="3"/>
  <c r="R45" i="3"/>
  <c r="BC45" i="3"/>
  <c r="BH45" i="3"/>
  <c r="BF46" i="3"/>
  <c r="BK46" i="3"/>
  <c r="J47" i="3"/>
  <c r="BE47" i="3"/>
  <c r="BJ47" i="3"/>
  <c r="BH48" i="3"/>
  <c r="F49" i="3"/>
  <c r="F52" i="3"/>
  <c r="BF52" i="3"/>
  <c r="BK52" i="3"/>
  <c r="BE53" i="3"/>
  <c r="BJ53" i="3"/>
  <c r="J54" i="3"/>
  <c r="BK57" i="3"/>
  <c r="J63" i="3"/>
  <c r="BH64" i="3"/>
  <c r="F65" i="3"/>
  <c r="BF65" i="3"/>
  <c r="BK65" i="3"/>
  <c r="J69" i="3"/>
  <c r="J71" i="3"/>
  <c r="F73" i="3"/>
  <c r="J73" i="3"/>
  <c r="N73" i="3"/>
  <c r="R73" i="3"/>
  <c r="BE73" i="3"/>
  <c r="BJ73" i="3"/>
  <c r="BC74" i="3"/>
  <c r="BH74" i="3"/>
  <c r="F75" i="3"/>
  <c r="J75" i="3"/>
  <c r="N75" i="3"/>
  <c r="R75" i="3"/>
  <c r="BE75" i="3"/>
  <c r="BJ75" i="3"/>
  <c r="BF50" i="3"/>
  <c r="BK50" i="3"/>
  <c r="N51" i="3"/>
  <c r="BD51" i="3"/>
  <c r="BI51" i="3"/>
  <c r="BH52" i="3"/>
  <c r="F53" i="3"/>
  <c r="BK53" i="3"/>
  <c r="BE54" i="3"/>
  <c r="BJ54" i="3"/>
  <c r="BD55" i="3"/>
  <c r="BI55" i="3"/>
  <c r="BF56" i="3"/>
  <c r="BK56" i="3"/>
  <c r="J57" i="3"/>
  <c r="BE57" i="3"/>
  <c r="BJ57" i="3"/>
  <c r="N58" i="3"/>
  <c r="BI58" i="3"/>
  <c r="BK59" i="3"/>
  <c r="F60" i="3"/>
  <c r="BF60" i="3"/>
  <c r="BK60" i="3"/>
  <c r="BI61" i="3"/>
  <c r="N62" i="3"/>
  <c r="BD62" i="3"/>
  <c r="BI62" i="3"/>
  <c r="BE63" i="3"/>
  <c r="BJ63" i="3"/>
  <c r="J64" i="3"/>
  <c r="BF64" i="3"/>
  <c r="BK64" i="3"/>
  <c r="BE65" i="3"/>
  <c r="BJ65" i="3"/>
  <c r="J66" i="3"/>
  <c r="BF66" i="3"/>
  <c r="BK66" i="3"/>
  <c r="BF67" i="3"/>
  <c r="BK67" i="3"/>
  <c r="BD68" i="3"/>
  <c r="BI68" i="3"/>
  <c r="BE70" i="3"/>
  <c r="BJ70" i="3"/>
  <c r="BE71" i="3"/>
  <c r="BJ71" i="3"/>
  <c r="BH72" i="3"/>
  <c r="BF73" i="3"/>
  <c r="BK73" i="3"/>
  <c r="BD74" i="3"/>
  <c r="BI74" i="3"/>
  <c r="BF75" i="3"/>
  <c r="BK75" i="3"/>
  <c r="BI50" i="3"/>
  <c r="BK51" i="3"/>
  <c r="BE52" i="3"/>
  <c r="BJ52" i="3"/>
  <c r="BD53" i="3"/>
  <c r="BI53" i="3"/>
  <c r="BH54" i="3"/>
  <c r="F55" i="3"/>
  <c r="BI56" i="3"/>
  <c r="BH57" i="3"/>
  <c r="BF58" i="3"/>
  <c r="BK58" i="3"/>
  <c r="N59" i="3"/>
  <c r="BD59" i="3"/>
  <c r="BI59" i="3"/>
  <c r="N60" i="3"/>
  <c r="BD60" i="3"/>
  <c r="BI60" i="3"/>
  <c r="F61" i="3"/>
  <c r="BF61" i="3"/>
  <c r="BK61" i="3"/>
  <c r="F62" i="3"/>
  <c r="BK62" i="3"/>
  <c r="BH63" i="3"/>
  <c r="R64" i="3"/>
  <c r="BD64" i="3"/>
  <c r="BI64" i="3"/>
  <c r="BC65" i="3"/>
  <c r="R66" i="3"/>
  <c r="BD66" i="3"/>
  <c r="BI66" i="3"/>
  <c r="BI67" i="3"/>
  <c r="F68" i="3"/>
  <c r="BF68" i="3"/>
  <c r="BK68" i="3"/>
  <c r="BE69" i="3"/>
  <c r="BJ69" i="3"/>
  <c r="BH70" i="3"/>
  <c r="BE72" i="3"/>
  <c r="BJ72" i="3"/>
  <c r="BD73" i="3"/>
  <c r="J74" i="3"/>
  <c r="BK74" i="3"/>
  <c r="BI75" i="3"/>
  <c r="BC14" i="3"/>
  <c r="BJ11" i="3"/>
  <c r="BC12" i="3"/>
  <c r="BC20" i="3"/>
  <c r="BI30" i="3"/>
  <c r="BD30" i="3"/>
  <c r="T14" i="3"/>
  <c r="BC16" i="3"/>
  <c r="BI38" i="3"/>
  <c r="BC10" i="3"/>
  <c r="BC18" i="3"/>
  <c r="BD22" i="3"/>
  <c r="BF33" i="3"/>
  <c r="N21" i="3"/>
  <c r="R23" i="3"/>
  <c r="F25" i="3"/>
  <c r="J27" i="3"/>
  <c r="N29" i="3"/>
  <c r="R31" i="3"/>
  <c r="F33" i="3"/>
  <c r="J35" i="3"/>
  <c r="N37" i="3"/>
  <c r="F41" i="3"/>
  <c r="BC70" i="3"/>
  <c r="BC22" i="3"/>
  <c r="BC24" i="3"/>
  <c r="BC26" i="3"/>
  <c r="BC28" i="3"/>
  <c r="BC30" i="3"/>
  <c r="BC32" i="3"/>
  <c r="BC34" i="3"/>
  <c r="BC36" i="3"/>
  <c r="BC38" i="3"/>
  <c r="BC40" i="3"/>
  <c r="BC42" i="3"/>
  <c r="F43" i="3"/>
  <c r="J45" i="3"/>
  <c r="N47" i="3"/>
  <c r="R49" i="3"/>
  <c r="F51" i="3"/>
  <c r="J53" i="3"/>
  <c r="N55" i="3"/>
  <c r="BC59" i="3"/>
  <c r="J43" i="3"/>
  <c r="N45" i="3"/>
  <c r="J51" i="3"/>
  <c r="N53" i="3"/>
  <c r="R55" i="3"/>
  <c r="BC44" i="3"/>
  <c r="BC46" i="3"/>
  <c r="BC48" i="3"/>
  <c r="BC50" i="3"/>
  <c r="BC52" i="3"/>
  <c r="BC54" i="3"/>
  <c r="R57" i="3"/>
  <c r="BC57" i="3"/>
  <c r="F59" i="3"/>
  <c r="J61" i="3"/>
  <c r="BC61" i="3"/>
  <c r="BC56" i="3"/>
  <c r="F57" i="3"/>
  <c r="J59" i="3"/>
  <c r="N61" i="3"/>
  <c r="N64" i="3"/>
  <c r="F66" i="3"/>
  <c r="J68" i="3"/>
  <c r="R70" i="3"/>
  <c r="J72" i="3"/>
  <c r="F74" i="3"/>
  <c r="R74" i="3"/>
  <c r="F64" i="3"/>
  <c r="N66" i="3"/>
  <c r="R68" i="3"/>
  <c r="J70" i="3"/>
  <c r="R72" i="3"/>
  <c r="BC64" i="3"/>
  <c r="N68" i="3"/>
  <c r="BC68" i="3"/>
  <c r="F70" i="3"/>
  <c r="N72" i="3"/>
  <c r="BC72" i="3"/>
  <c r="BC63" i="3"/>
  <c r="BC67" i="3"/>
  <c r="BC69" i="3"/>
  <c r="BC71" i="3"/>
  <c r="BC73" i="3"/>
  <c r="BC75" i="3"/>
  <c r="H76" i="3" l="1"/>
  <c r="P76" i="3"/>
  <c r="W76" i="3"/>
  <c r="C76" i="3"/>
  <c r="AP76" i="3"/>
  <c r="AU76" i="3"/>
  <c r="Z76" i="3"/>
  <c r="BH75" i="3"/>
  <c r="BJ41" i="3"/>
  <c r="BH22" i="3"/>
  <c r="AG9" i="3"/>
  <c r="AG76" i="3" s="1"/>
  <c r="BH69" i="3"/>
  <c r="BD58" i="3"/>
  <c r="BJ43" i="3"/>
  <c r="BF26" i="3"/>
  <c r="BH24" i="3"/>
  <c r="R9" i="3"/>
  <c r="BF62" i="3"/>
  <c r="BJ24" i="3"/>
  <c r="BA76" i="3"/>
  <c r="Y9" i="3"/>
  <c r="Y76" i="3" s="1"/>
  <c r="T60" i="3"/>
  <c r="T16" i="3"/>
  <c r="N9" i="3"/>
  <c r="BC9" i="3"/>
  <c r="BC76" i="3" s="1"/>
  <c r="J9" i="3"/>
  <c r="J76" i="3" s="1"/>
  <c r="BF74" i="3"/>
  <c r="BH65" i="3"/>
  <c r="N56" i="3"/>
  <c r="BF55" i="3"/>
  <c r="N41" i="3"/>
  <c r="BJ23" i="3"/>
  <c r="X76" i="3"/>
  <c r="K76" i="3"/>
  <c r="BJ14" i="3"/>
  <c r="AI76" i="3"/>
  <c r="BF53" i="3"/>
  <c r="BJ37" i="3"/>
  <c r="BE22" i="3"/>
  <c r="BE21" i="3"/>
  <c r="BE20" i="3"/>
  <c r="BE19" i="3"/>
  <c r="BE15" i="3"/>
  <c r="D76" i="3"/>
  <c r="BE13" i="3"/>
  <c r="AT76" i="3"/>
  <c r="BF51" i="3"/>
  <c r="BE11" i="3"/>
  <c r="BE10" i="3"/>
  <c r="AS76" i="3"/>
  <c r="F9" i="3"/>
  <c r="BD9" i="3"/>
  <c r="BH9" i="3"/>
  <c r="F22" i="3"/>
  <c r="BJ13" i="3"/>
  <c r="R39" i="3"/>
  <c r="T58" i="3"/>
  <c r="F58" i="3"/>
  <c r="BK9" i="3"/>
  <c r="BD52" i="3"/>
  <c r="BH13" i="3"/>
  <c r="BH11" i="3"/>
  <c r="AE76" i="3"/>
  <c r="AX76" i="3"/>
  <c r="S9" i="3"/>
  <c r="S76" i="3" s="1"/>
  <c r="BF59" i="3"/>
  <c r="BE24" i="3"/>
  <c r="AO9" i="3"/>
  <c r="AO76" i="3" s="1"/>
  <c r="AC76" i="3"/>
  <c r="G76" i="3"/>
  <c r="BH71" i="3"/>
  <c r="BD61" i="3"/>
  <c r="BD56" i="3"/>
  <c r="BK26" i="3"/>
  <c r="AA76" i="3"/>
  <c r="BF57" i="3"/>
  <c r="BH21" i="3"/>
  <c r="AW76" i="3"/>
  <c r="AK76" i="3"/>
  <c r="L76" i="3"/>
  <c r="BF9" i="3"/>
  <c r="T56" i="3"/>
  <c r="BI65" i="3"/>
  <c r="BD42" i="3"/>
  <c r="BE23" i="3"/>
  <c r="BE16" i="3"/>
  <c r="BJ9" i="3"/>
  <c r="AL76" i="3"/>
  <c r="BF49" i="3"/>
  <c r="BJ22" i="3"/>
  <c r="BJ21" i="3"/>
  <c r="BE14" i="3"/>
  <c r="AM76" i="3"/>
  <c r="O9" i="3"/>
  <c r="O76" i="3" s="1"/>
  <c r="BB76" i="3"/>
  <c r="AD76" i="3"/>
  <c r="AH76" i="3"/>
  <c r="T57" i="3"/>
  <c r="T41" i="3"/>
  <c r="T35" i="3"/>
  <c r="T29" i="3"/>
  <c r="T73" i="3"/>
  <c r="T40" i="3"/>
  <c r="T50" i="3"/>
  <c r="T24" i="3"/>
  <c r="T51" i="3"/>
  <c r="T33" i="3"/>
  <c r="T19" i="3"/>
  <c r="T11" i="3"/>
  <c r="T20" i="3"/>
  <c r="T52" i="3"/>
  <c r="T71" i="3"/>
  <c r="T69" i="3"/>
  <c r="T67" i="3"/>
  <c r="T48" i="3"/>
  <c r="T46" i="3"/>
  <c r="T32" i="3"/>
  <c r="T63" i="3"/>
  <c r="T38" i="3"/>
  <c r="T26" i="3"/>
  <c r="T28" i="3"/>
  <c r="T74" i="3"/>
  <c r="T53" i="3"/>
  <c r="T43" i="3"/>
  <c r="T39" i="3"/>
  <c r="T25" i="3"/>
  <c r="T47" i="3"/>
  <c r="T65" i="3"/>
  <c r="T12" i="3"/>
  <c r="T34" i="3"/>
  <c r="T44" i="3"/>
  <c r="T30" i="3"/>
  <c r="T21" i="3"/>
  <c r="T13" i="3"/>
  <c r="T15" i="3"/>
  <c r="T10" i="3"/>
  <c r="T62" i="3"/>
  <c r="T75" i="3"/>
  <c r="T17" i="3"/>
  <c r="T42" i="3"/>
  <c r="T54" i="3"/>
  <c r="T36" i="3"/>
  <c r="T72" i="3"/>
  <c r="T55" i="3"/>
  <c r="T31" i="3"/>
  <c r="T45" i="3"/>
  <c r="T70" i="3"/>
  <c r="T23" i="3"/>
  <c r="T49" i="3"/>
  <c r="T27" i="3"/>
  <c r="T64" i="3"/>
  <c r="T66" i="3"/>
  <c r="T68" i="3"/>
  <c r="T59" i="3"/>
  <c r="T61" i="3"/>
  <c r="T37" i="3"/>
  <c r="N76" i="3" l="1"/>
  <c r="BI76" i="3"/>
  <c r="BD76" i="3"/>
  <c r="T9" i="3"/>
  <c r="T22" i="3"/>
  <c r="BF76" i="3"/>
  <c r="BK76" i="3"/>
  <c r="T18" i="3"/>
  <c r="BE9" i="3"/>
  <c r="BE76" i="3" s="1"/>
  <c r="BJ76" i="3"/>
  <c r="BH76" i="3"/>
  <c r="F76" i="3"/>
  <c r="R76" i="3"/>
  <c r="AL77" i="3"/>
  <c r="AX8" i="3"/>
  <c r="AX77" i="3" s="1"/>
  <c r="AK77" i="3"/>
  <c r="AW8" i="3"/>
  <c r="AW77" i="3" s="1"/>
  <c r="AG8" i="3"/>
  <c r="AG77" i="3" s="1"/>
  <c r="K8" i="3"/>
  <c r="K77" i="3" s="1"/>
  <c r="AC77" i="3"/>
  <c r="AH8" i="3"/>
  <c r="AH77" i="3" s="1"/>
  <c r="AP8" i="3"/>
  <c r="AP77" i="3" s="1"/>
  <c r="BB77" i="3"/>
  <c r="AS77" i="3"/>
  <c r="BA77" i="3"/>
  <c r="H8" i="3"/>
  <c r="H77" i="3" s="1"/>
  <c r="O8" i="3"/>
  <c r="O77" i="3" s="1"/>
  <c r="L8" i="3"/>
  <c r="L77" i="3" s="1"/>
  <c r="C77" i="3"/>
  <c r="Z8" i="3"/>
  <c r="Z77" i="3" s="1"/>
  <c r="Y8" i="3"/>
  <c r="Y77" i="3" s="1"/>
  <c r="AO8" i="3"/>
  <c r="AO77" i="3" s="1"/>
  <c r="AA77" i="3"/>
  <c r="G8" i="3"/>
  <c r="G77" i="3" s="1"/>
  <c r="AD77" i="3"/>
  <c r="F14" i="6" l="1"/>
  <c r="AM8" i="3"/>
  <c r="AV8" i="3"/>
  <c r="AV77" i="3" s="1"/>
  <c r="F13" i="6"/>
  <c r="AE8" i="3"/>
  <c r="I8" i="3"/>
  <c r="I77" i="3" s="1"/>
  <c r="AB77" i="3"/>
  <c r="F9" i="6"/>
  <c r="S8" i="3"/>
  <c r="M8" i="3"/>
  <c r="M77" i="3" s="1"/>
  <c r="T76" i="3"/>
  <c r="P8" i="3"/>
  <c r="P77" i="3" s="1"/>
  <c r="AN8" i="3"/>
  <c r="AN77" i="3" s="1"/>
  <c r="X77" i="3"/>
  <c r="AY77" i="3"/>
  <c r="F12" i="6"/>
  <c r="E77" i="3"/>
  <c r="Q8" i="3"/>
  <c r="Q77" i="3" s="1"/>
  <c r="AF8" i="3"/>
  <c r="AF77" i="3" s="1"/>
  <c r="AR77" i="3"/>
  <c r="AQ77" i="3"/>
  <c r="AT77" i="3"/>
  <c r="F10" i="6"/>
  <c r="D8" i="3"/>
  <c r="F15" i="6"/>
  <c r="AU8" i="3"/>
  <c r="AZ77" i="3"/>
  <c r="AJ77" i="3"/>
  <c r="AI77" i="3"/>
  <c r="BK8" i="3"/>
  <c r="BK77" i="3" s="1"/>
  <c r="BD8" i="3"/>
  <c r="BD77" i="3" s="1"/>
  <c r="BE8" i="3"/>
  <c r="BE77" i="3" s="1"/>
  <c r="H9" i="6" l="1"/>
  <c r="S77" i="3"/>
  <c r="H10" i="6"/>
  <c r="D77" i="3"/>
  <c r="H13" i="6"/>
  <c r="AE77" i="3"/>
  <c r="F7" i="6"/>
  <c r="N8" i="3"/>
  <c r="BJ8" i="3"/>
  <c r="BJ77" i="3" s="1"/>
  <c r="H15" i="6"/>
  <c r="AU77" i="3"/>
  <c r="AM77" i="3"/>
  <c r="H14" i="6"/>
  <c r="F8" i="6"/>
  <c r="R8" i="3"/>
  <c r="BI8" i="3"/>
  <c r="BI77" i="3" s="1"/>
  <c r="H12" i="6"/>
  <c r="W77" i="3"/>
  <c r="F11" i="6"/>
  <c r="G11" i="6" s="1"/>
  <c r="BC8" i="3"/>
  <c r="G15" i="6" l="1"/>
  <c r="G14" i="6"/>
  <c r="N77" i="3"/>
  <c r="H7" i="6"/>
  <c r="F16" i="6"/>
  <c r="BH8" i="3"/>
  <c r="H11" i="6"/>
  <c r="I11" i="6" s="1"/>
  <c r="BC77" i="3"/>
  <c r="H8" i="6"/>
  <c r="R77" i="3"/>
  <c r="G13" i="6"/>
  <c r="G12" i="6"/>
  <c r="F5" i="6"/>
  <c r="F8" i="3"/>
  <c r="BF8" i="3"/>
  <c r="BF77" i="3" s="1"/>
  <c r="G7" i="6"/>
  <c r="T8" i="3"/>
  <c r="H4" i="6" s="1"/>
  <c r="F6" i="6"/>
  <c r="J8" i="3"/>
  <c r="G8" i="6"/>
  <c r="G18" i="6" l="1"/>
  <c r="G19" i="6"/>
  <c r="G20" i="6"/>
  <c r="G17" i="6"/>
  <c r="G16" i="6"/>
  <c r="E17" i="6"/>
  <c r="E18" i="6"/>
  <c r="E19" i="6"/>
  <c r="E20" i="6"/>
  <c r="I15" i="6"/>
  <c r="I13" i="6"/>
  <c r="I14" i="6"/>
  <c r="I7" i="6"/>
  <c r="T77" i="3"/>
  <c r="G4" i="6"/>
  <c r="G10" i="6"/>
  <c r="G9" i="6"/>
  <c r="G5" i="6"/>
  <c r="H6" i="6"/>
  <c r="J77" i="3"/>
  <c r="I8" i="6"/>
  <c r="H16" i="6"/>
  <c r="I16" i="6" s="1"/>
  <c r="BH77" i="3"/>
  <c r="G6" i="6"/>
  <c r="H5" i="6"/>
  <c r="F77" i="3"/>
  <c r="I12" i="6"/>
  <c r="I6" i="6" l="1"/>
  <c r="I5" i="6"/>
  <c r="I4" i="6"/>
  <c r="I10" i="6"/>
  <c r="I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地域福祉部共有14</author>
  </authors>
  <commentList>
    <comment ref="BX60" authorId="0" shapeId="0" xr:uid="{00000000-0006-0000-0100-000001000000}">
      <text>
        <r>
          <rPr>
            <b/>
            <sz val="9"/>
            <color indexed="81"/>
            <rFont val="MS P ゴシック"/>
            <family val="3"/>
            <charset val="128"/>
          </rPr>
          <t>川崎市被保護者金銭管理等支援事業へ移管のため終了件数増</t>
        </r>
        <r>
          <rPr>
            <sz val="9"/>
            <color indexed="81"/>
            <rFont val="MS P ゴシック"/>
            <family val="3"/>
            <charset val="128"/>
          </rPr>
          <t xml:space="preserve">
</t>
        </r>
      </text>
    </comment>
  </commentList>
</comments>
</file>

<file path=xl/sharedStrings.xml><?xml version="1.0" encoding="utf-8"?>
<sst xmlns="http://schemas.openxmlformats.org/spreadsheetml/2006/main" count="1754" uniqueCount="287">
  <si>
    <t>１．問い合わせ・相談件数</t>
    <rPh sb="2" eb="5">
      <t>トイア</t>
    </rPh>
    <rPh sb="8" eb="10">
      <t>ソウダン</t>
    </rPh>
    <rPh sb="10" eb="12">
      <t>ケンスウ</t>
    </rPh>
    <phoneticPr fontId="2"/>
  </si>
  <si>
    <t>2-1  契約締結件数</t>
    <rPh sb="7" eb="9">
      <t>テイケツ</t>
    </rPh>
    <phoneticPr fontId="8"/>
  </si>
  <si>
    <t>３.終了件数</t>
    <rPh sb="2" eb="4">
      <t>シュウリョウ</t>
    </rPh>
    <rPh sb="4" eb="6">
      <t>ケンスウ</t>
    </rPh>
    <phoneticPr fontId="2"/>
  </si>
  <si>
    <t>内　容</t>
    <rPh sb="0" eb="3">
      <t>ナイヨウ</t>
    </rPh>
    <phoneticPr fontId="2"/>
  </si>
  <si>
    <t>　　本 事 業 の 利 用 に 関 す る も の</t>
    <rPh sb="2" eb="3">
      <t>ホン</t>
    </rPh>
    <rPh sb="4" eb="7">
      <t>ジギョウ</t>
    </rPh>
    <rPh sb="10" eb="13">
      <t>リヨウ</t>
    </rPh>
    <rPh sb="16" eb="17">
      <t>カン</t>
    </rPh>
    <phoneticPr fontId="2"/>
  </si>
  <si>
    <t>その他</t>
    <rPh sb="0" eb="3">
      <t>ソノタ</t>
    </rPh>
    <phoneticPr fontId="2"/>
  </si>
  <si>
    <t>計</t>
  </si>
  <si>
    <t>対象者</t>
    <rPh sb="0" eb="3">
      <t>タイショウシャ</t>
    </rPh>
    <phoneticPr fontId="8"/>
  </si>
  <si>
    <t>知的障害者等　</t>
    <rPh sb="5" eb="6">
      <t>トウ</t>
    </rPh>
    <phoneticPr fontId="8"/>
  </si>
  <si>
    <t>精神障害者等　</t>
    <rPh sb="5" eb="6">
      <t>トウ</t>
    </rPh>
    <phoneticPr fontId="8"/>
  </si>
  <si>
    <t>その他</t>
    <rPh sb="0" eb="3">
      <t>ソノタ</t>
    </rPh>
    <phoneticPr fontId="8"/>
  </si>
  <si>
    <t>計</t>
    <rPh sb="0" eb="1">
      <t>ケイ</t>
    </rPh>
    <phoneticPr fontId="8"/>
  </si>
  <si>
    <t>生活保護（再掲）</t>
    <rPh sb="0" eb="2">
      <t>セイカツ</t>
    </rPh>
    <rPh sb="2" eb="4">
      <t>ホゴ</t>
    </rPh>
    <rPh sb="5" eb="7">
      <t>サイケイ</t>
    </rPh>
    <phoneticPr fontId="8"/>
  </si>
  <si>
    <t>知的障害者等</t>
    <rPh sb="0" eb="2">
      <t>チテキ</t>
    </rPh>
    <rPh sb="5" eb="6">
      <t>トウ</t>
    </rPh>
    <phoneticPr fontId="2"/>
  </si>
  <si>
    <t>精神障害者等</t>
    <rPh sb="0" eb="2">
      <t>セイシン</t>
    </rPh>
    <rPh sb="5" eb="6">
      <t>トウ</t>
    </rPh>
    <phoneticPr fontId="2"/>
  </si>
  <si>
    <t>対象者</t>
    <rPh sb="0" eb="3">
      <t>タイショウシャ</t>
    </rPh>
    <phoneticPr fontId="2"/>
  </si>
  <si>
    <t>不 明・その他</t>
    <rPh sb="0" eb="3">
      <t>フメイ</t>
    </rPh>
    <rPh sb="6" eb="7">
      <t>タ</t>
    </rPh>
    <phoneticPr fontId="2"/>
  </si>
  <si>
    <t>契約時自宅外（再掲）</t>
    <rPh sb="0" eb="2">
      <t>ケイヤク</t>
    </rPh>
    <rPh sb="2" eb="3">
      <t>ジ</t>
    </rPh>
    <rPh sb="3" eb="6">
      <t>ジタクガイ</t>
    </rPh>
    <rPh sb="7" eb="9">
      <t>サイケイ</t>
    </rPh>
    <phoneticPr fontId="2"/>
  </si>
  <si>
    <t>事項</t>
    <rPh sb="0" eb="2">
      <t>ジコウ</t>
    </rPh>
    <phoneticPr fontId="2"/>
  </si>
  <si>
    <r>
      <t>ａ．問合せ件数</t>
    </r>
    <r>
      <rPr>
        <sz val="10"/>
        <rFont val="ＭＳ ゴシック"/>
        <family val="3"/>
        <charset val="128"/>
      </rPr>
      <t>　　　　　　　　　　　　　　　　　　　　　　　　　　　　　　　　　　　　　　　　　　　　　　　　　　　　　　　　　　　　　　　　　　　　　　　　　　　　　　　　</t>
    </r>
    <r>
      <rPr>
        <sz val="8"/>
        <rFont val="ＭＳ ゴシック"/>
        <family val="3"/>
        <charset val="128"/>
      </rPr>
      <t>（制度、事業について）</t>
    </r>
    <rPh sb="2" eb="3">
      <t>ト</t>
    </rPh>
    <rPh sb="3" eb="4">
      <t>ア</t>
    </rPh>
    <rPh sb="5" eb="7">
      <t>ケンスウ</t>
    </rPh>
    <rPh sb="88" eb="90">
      <t>セイド</t>
    </rPh>
    <rPh sb="91" eb="93">
      <t>ジギョウ</t>
    </rPh>
    <phoneticPr fontId="2"/>
  </si>
  <si>
    <r>
      <t>ｂ．初回相談件数</t>
    </r>
    <r>
      <rPr>
        <sz val="10"/>
        <rFont val="ＭＳ ゴシック"/>
        <family val="3"/>
        <charset val="128"/>
      </rPr>
      <t>　　　　　　　　　　　　　　　　　　　　　　　　　　　　　　　　　　　　　　　　　　　　　　　　　　　　　　　　　　　　　　　　　　　　　　　　　　　　　　　　</t>
    </r>
    <r>
      <rPr>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2"/>
  </si>
  <si>
    <r>
      <t>ｃ．相談援助件数</t>
    </r>
    <r>
      <rPr>
        <sz val="10"/>
        <rFont val="ＭＳ ゴシック"/>
        <family val="3"/>
        <charset val="128"/>
      </rPr>
      <t>　　　　　　　　　　　　　　　　　　　　　　　　　　　　　　　　　　　　　　　　　　　　　　　　　　　　　　　　　　　　　　　　　　　　　　　　　　　　　　　　</t>
    </r>
    <r>
      <rPr>
        <sz val="8"/>
        <rFont val="ＭＳ ゴシック"/>
        <family val="3"/>
        <charset val="128"/>
      </rPr>
      <t>（ａｂ以外）</t>
    </r>
    <rPh sb="2" eb="4">
      <t>ソウダン</t>
    </rPh>
    <rPh sb="4" eb="6">
      <t>エンジョ</t>
    </rPh>
    <rPh sb="6" eb="8">
      <t>ケンスウ</t>
    </rPh>
    <rPh sb="91" eb="93">
      <t>イガイ</t>
    </rPh>
    <phoneticPr fontId="2"/>
  </si>
  <si>
    <t>合計</t>
    <rPh sb="0" eb="2">
      <t>ゴウケイ</t>
    </rPh>
    <phoneticPr fontId="2"/>
  </si>
  <si>
    <t>事項</t>
    <rPh sb="0" eb="2">
      <t>ジコウ</t>
    </rPh>
    <phoneticPr fontId="8"/>
  </si>
  <si>
    <t>契約者数</t>
    <rPh sb="0" eb="3">
      <t>ケイヤクシャ</t>
    </rPh>
    <rPh sb="3" eb="4">
      <t>スウ</t>
    </rPh>
    <phoneticPr fontId="8"/>
  </si>
  <si>
    <t>施設</t>
    <rPh sb="0" eb="2">
      <t>シセツ</t>
    </rPh>
    <phoneticPr fontId="2"/>
  </si>
  <si>
    <t>病院</t>
    <rPh sb="0" eb="2">
      <t>ビョウイン</t>
    </rPh>
    <phoneticPr fontId="2"/>
  </si>
  <si>
    <t>ｸﾞﾙｰﾌﾟﾎｰﾑ</t>
    <phoneticPr fontId="2"/>
  </si>
  <si>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</si>
  <si>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</si>
  <si>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</si>
  <si>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</si>
  <si>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</si>
  <si>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</si>
  <si>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</si>
  <si>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</si>
  <si>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</si>
  <si>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</si>
  <si>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</si>
  <si>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</si>
  <si>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</si>
  <si>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</si>
  <si>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</si>
  <si>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</si>
  <si>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</si>
  <si>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</si>
  <si>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</si>
  <si>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静岡県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</si>
  <si>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</si>
  <si>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</si>
  <si>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</si>
  <si>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</si>
  <si>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</si>
  <si>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</si>
  <si>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</si>
  <si>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</si>
  <si>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</si>
  <si>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</si>
  <si>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</si>
  <si>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</si>
  <si>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</si>
  <si>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</si>
  <si>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</si>
  <si>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</si>
  <si>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</si>
  <si>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</si>
  <si>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</si>
  <si>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</si>
  <si>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</si>
  <si>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</si>
  <si>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</si>
  <si>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</si>
  <si>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</si>
  <si>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</si>
  <si>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件数合計</t>
  </si>
  <si>
    <t>青森県</t>
  </si>
  <si>
    <t>札幌市</t>
  </si>
  <si>
    <t>仙台市</t>
  </si>
  <si>
    <t>さいたま市</t>
  </si>
  <si>
    <t>千葉市</t>
  </si>
  <si>
    <t>川崎市</t>
  </si>
  <si>
    <t>横浜市</t>
  </si>
  <si>
    <t>名古屋市</t>
  </si>
  <si>
    <t>京都市</t>
  </si>
  <si>
    <t>大阪市</t>
  </si>
  <si>
    <t>神戸市</t>
  </si>
  <si>
    <t>広島市</t>
  </si>
  <si>
    <t>北九州市</t>
  </si>
  <si>
    <t>福岡市</t>
  </si>
  <si>
    <t>ｸﾞﾙｰﾌﾟﾎｰﾑ</t>
    <phoneticPr fontId="2"/>
  </si>
  <si>
    <t>問合せ・相談件数</t>
    <rPh sb="0" eb="2">
      <t>トイアワ</t>
    </rPh>
    <rPh sb="4" eb="6">
      <t>ソウダン</t>
    </rPh>
    <rPh sb="6" eb="8">
      <t>ケンスウ</t>
    </rPh>
    <phoneticPr fontId="2"/>
  </si>
  <si>
    <t>終了件数</t>
    <rPh sb="0" eb="2">
      <t>シュウリョウ</t>
    </rPh>
    <rPh sb="2" eb="4">
      <t>ケンスウ</t>
    </rPh>
    <phoneticPr fontId="2"/>
  </si>
  <si>
    <t>専門員数</t>
    <rPh sb="0" eb="2">
      <t>センモン</t>
    </rPh>
    <rPh sb="2" eb="3">
      <t>イン</t>
    </rPh>
    <rPh sb="3" eb="4">
      <t>スウ</t>
    </rPh>
    <phoneticPr fontId="2"/>
  </si>
  <si>
    <t>生活支援員数</t>
    <rPh sb="0" eb="2">
      <t>セイカツ</t>
    </rPh>
    <rPh sb="2" eb="4">
      <t>シエン</t>
    </rPh>
    <rPh sb="4" eb="5">
      <t>イン</t>
    </rPh>
    <rPh sb="5" eb="6">
      <t>スウ</t>
    </rPh>
    <phoneticPr fontId="2"/>
  </si>
  <si>
    <t>知的障害者等</t>
    <rPh sb="0" eb="2">
      <t>チテキ</t>
    </rPh>
    <rPh sb="2" eb="4">
      <t>ショウガイ</t>
    </rPh>
    <rPh sb="4" eb="5">
      <t>シャ</t>
    </rPh>
    <rPh sb="5" eb="6">
      <t>トウ</t>
    </rPh>
    <phoneticPr fontId="2"/>
  </si>
  <si>
    <t>精神障害者等</t>
    <rPh sb="0" eb="2">
      <t>セイシン</t>
    </rPh>
    <rPh sb="2" eb="4">
      <t>ショウガイ</t>
    </rPh>
    <rPh sb="4" eb="5">
      <t>シャ</t>
    </rPh>
    <rPh sb="5" eb="6">
      <t>トウ</t>
    </rPh>
    <phoneticPr fontId="2"/>
  </si>
  <si>
    <t>不明</t>
    <rPh sb="0" eb="2">
      <t>フメイ</t>
    </rPh>
    <phoneticPr fontId="2"/>
  </si>
  <si>
    <t>本事業以外の相談</t>
    <rPh sb="0" eb="1">
      <t>ホン</t>
    </rPh>
    <rPh sb="1" eb="3">
      <t>ジギョウ</t>
    </rPh>
    <rPh sb="3" eb="5">
      <t>イガイ</t>
    </rPh>
    <rPh sb="6" eb="8">
      <t>ソウダン</t>
    </rPh>
    <phoneticPr fontId="2"/>
  </si>
  <si>
    <t>平成１１年10月
からの累計</t>
    <rPh sb="0" eb="2">
      <t>ヘイセイ</t>
    </rPh>
    <rPh sb="4" eb="5">
      <t>ネン</t>
    </rPh>
    <rPh sb="7" eb="8">
      <t>ツキ</t>
    </rPh>
    <rPh sb="12" eb="14">
      <t>ルイケイ</t>
    </rPh>
    <phoneticPr fontId="2"/>
  </si>
  <si>
    <t>その他</t>
    <rPh sb="2" eb="3">
      <t>タ</t>
    </rPh>
    <phoneticPr fontId="2"/>
  </si>
  <si>
    <t>(再掲)生活保護受給者</t>
    <rPh sb="1" eb="3">
      <t>サイケイ</t>
    </rPh>
    <rPh sb="4" eb="6">
      <t>セイカツ</t>
    </rPh>
    <rPh sb="6" eb="8">
      <t>ホゴ</t>
    </rPh>
    <rPh sb="8" eb="10">
      <t>ジュキュウ</t>
    </rPh>
    <rPh sb="10" eb="11">
      <t>シャ</t>
    </rPh>
    <phoneticPr fontId="2"/>
  </si>
  <si>
    <t>新規契約締結件数</t>
    <rPh sb="0" eb="2">
      <t>シンキ</t>
    </rPh>
    <rPh sb="2" eb="4">
      <t>ケイヤク</t>
    </rPh>
    <rPh sb="4" eb="6">
      <t>テイケツ</t>
    </rPh>
    <rPh sb="6" eb="8">
      <t>ケンスウ</t>
    </rPh>
    <phoneticPr fontId="2"/>
  </si>
  <si>
    <t>(再掲)初回相談件数</t>
    <rPh sb="1" eb="3">
      <t>サイケイ</t>
    </rPh>
    <rPh sb="4" eb="6">
      <t>ショカイ</t>
    </rPh>
    <rPh sb="6" eb="8">
      <t>ソウダン</t>
    </rPh>
    <rPh sb="8" eb="10">
      <t>ケンスウ</t>
    </rPh>
    <phoneticPr fontId="2"/>
  </si>
  <si>
    <t>基幹的社協数</t>
    <rPh sb="0" eb="2">
      <t>キカン</t>
    </rPh>
    <rPh sb="2" eb="3">
      <t>テキ</t>
    </rPh>
    <rPh sb="3" eb="5">
      <t>シキ</t>
    </rPh>
    <rPh sb="5" eb="6">
      <t>スウ</t>
    </rPh>
    <phoneticPr fontId="2"/>
  </si>
  <si>
    <t>｢年度末時点の実利用者数（契約件数）｣の年次推移</t>
    <rPh sb="1" eb="4">
      <t>ネンドマツ</t>
    </rPh>
    <rPh sb="4" eb="6">
      <t>ジテン</t>
    </rPh>
    <rPh sb="7" eb="8">
      <t>ミ</t>
    </rPh>
    <rPh sb="8" eb="10">
      <t>リヨウ</t>
    </rPh>
    <rPh sb="10" eb="11">
      <t>シャ</t>
    </rPh>
    <rPh sb="11" eb="12">
      <t>スウ</t>
    </rPh>
    <rPh sb="13" eb="15">
      <t>ケイヤク</t>
    </rPh>
    <rPh sb="15" eb="17">
      <t>ケンスウ</t>
    </rPh>
    <rPh sb="20" eb="22">
      <t>ネンジ</t>
    </rPh>
    <rPh sb="22" eb="24">
      <t>スイイ</t>
    </rPh>
    <phoneticPr fontId="2"/>
  </si>
  <si>
    <t>認知症高齢者等</t>
    <rPh sb="0" eb="2">
      <t>ニンチ</t>
    </rPh>
    <rPh sb="2" eb="3">
      <t>ショウ</t>
    </rPh>
    <rPh sb="3" eb="6">
      <t>コウレイシャ</t>
    </rPh>
    <rPh sb="6" eb="7">
      <t>トウ</t>
    </rPh>
    <phoneticPr fontId="2"/>
  </si>
  <si>
    <t>認知症高齢者等</t>
    <rPh sb="3" eb="6">
      <t>コウレイシャ</t>
    </rPh>
    <rPh sb="6" eb="7">
      <t>トウ</t>
    </rPh>
    <phoneticPr fontId="2"/>
  </si>
  <si>
    <t>認知症高齢者等</t>
    <rPh sb="6" eb="7">
      <t>トウ</t>
    </rPh>
    <phoneticPr fontId="2"/>
  </si>
  <si>
    <t>認知症高齢者等</t>
    <rPh sb="6" eb="7">
      <t>トウ</t>
    </rPh>
    <phoneticPr fontId="8"/>
  </si>
  <si>
    <t>静岡市</t>
  </si>
  <si>
    <t>堺市</t>
  </si>
  <si>
    <t>『日常生活自立支援事業』実施状況</t>
    <rPh sb="1" eb="3">
      <t>ニチジョウ</t>
    </rPh>
    <rPh sb="3" eb="5">
      <t>セイカツ</t>
    </rPh>
    <rPh sb="5" eb="7">
      <t>ジリツ</t>
    </rPh>
    <rPh sb="7" eb="9">
      <t>シエン</t>
    </rPh>
    <phoneticPr fontId="2"/>
  </si>
  <si>
    <t>岡山市</t>
    <rPh sb="0" eb="3">
      <t>オカヤマシ</t>
    </rPh>
    <phoneticPr fontId="4"/>
  </si>
  <si>
    <t>新潟市</t>
    <rPh sb="0" eb="3">
      <t>ニイガタシ</t>
    </rPh>
    <phoneticPr fontId="4"/>
  </si>
  <si>
    <t>浜松市</t>
    <rPh sb="0" eb="3">
      <t>ハママツシ</t>
    </rPh>
    <phoneticPr fontId="4"/>
  </si>
  <si>
    <t>相模原市</t>
    <rPh sb="0" eb="4">
      <t>サガミハラシ</t>
    </rPh>
    <phoneticPr fontId="4"/>
  </si>
  <si>
    <t>熊本市</t>
    <rPh sb="0" eb="3">
      <t>クマモトシ</t>
    </rPh>
    <phoneticPr fontId="4"/>
  </si>
  <si>
    <t>（注2）震災の影響により、H23.2～5月の福島県については相双地区の10社協を除く</t>
    <rPh sb="1" eb="2">
      <t>チュウ</t>
    </rPh>
    <rPh sb="40" eb="41">
      <t>ノゾ</t>
    </rPh>
    <phoneticPr fontId="4"/>
  </si>
  <si>
    <t>（注2）自宅外の分類は平成15年4月～</t>
    <rPh sb="1" eb="2">
      <t>チュウ</t>
    </rPh>
    <rPh sb="4" eb="7">
      <t>ジタクガイ</t>
    </rPh>
    <rPh sb="8" eb="10">
      <t>ブンルイ</t>
    </rPh>
    <rPh sb="11" eb="13">
      <t>ヘイセイ</t>
    </rPh>
    <rPh sb="15" eb="16">
      <t>ネン</t>
    </rPh>
    <rPh sb="17" eb="18">
      <t>ガツ</t>
    </rPh>
    <phoneticPr fontId="2"/>
  </si>
  <si>
    <t>(注1)神奈川県・・・99/10～01/3分類していない為、合計のみに件数（350）を足してあります。</t>
    <rPh sb="1" eb="2">
      <t>チュウ</t>
    </rPh>
    <rPh sb="4" eb="7">
      <t>カナガワ</t>
    </rPh>
    <rPh sb="7" eb="8">
      <t>ケン</t>
    </rPh>
    <rPh sb="21" eb="23">
      <t>ブンルイ</t>
    </rPh>
    <rPh sb="28" eb="29">
      <t>タメ</t>
    </rPh>
    <rPh sb="30" eb="32">
      <t>ゴウケイ</t>
    </rPh>
    <rPh sb="35" eb="37">
      <t>ケンスウ</t>
    </rPh>
    <rPh sb="43" eb="44">
      <t>タ</t>
    </rPh>
    <phoneticPr fontId="8"/>
  </si>
  <si>
    <t>熊本市</t>
    <rPh sb="0" eb="2">
      <t>クマモト</t>
    </rPh>
    <phoneticPr fontId="4"/>
  </si>
  <si>
    <t>Ｈ13</t>
    <phoneticPr fontId="2"/>
  </si>
  <si>
    <t>Ｈ14</t>
  </si>
  <si>
    <t>Ｈ15</t>
  </si>
  <si>
    <t>Ｈ16</t>
  </si>
  <si>
    <t>Ｈ17</t>
  </si>
  <si>
    <t>Ｈ18</t>
  </si>
  <si>
    <t>Ｈ19</t>
  </si>
  <si>
    <t>Ｈ20</t>
  </si>
  <si>
    <t>Ｈ21</t>
  </si>
  <si>
    <t>Ｈ22</t>
  </si>
  <si>
    <t>Ｈ23</t>
  </si>
  <si>
    <t>Ｈ24</t>
  </si>
  <si>
    <t>Ｈ25</t>
  </si>
  <si>
    <t>Ｈ26</t>
  </si>
  <si>
    <t>Ｈ27</t>
  </si>
  <si>
    <t>Ｈ28</t>
  </si>
  <si>
    <t>Ｈ29</t>
  </si>
  <si>
    <t>Ｈ30</t>
  </si>
  <si>
    <t>精神障害者等</t>
    <phoneticPr fontId="2"/>
  </si>
  <si>
    <t>５．専門員・生活支援員・基幹的社協数</t>
    <rPh sb="2" eb="5">
      <t>センモンイン</t>
    </rPh>
    <rPh sb="6" eb="8">
      <t>セイカツ</t>
    </rPh>
    <rPh sb="8" eb="10">
      <t>シエン</t>
    </rPh>
    <rPh sb="10" eb="11">
      <t>イン</t>
    </rPh>
    <rPh sb="12" eb="15">
      <t>キカンテキ</t>
    </rPh>
    <rPh sb="15" eb="17">
      <t>シャ</t>
    </rPh>
    <rPh sb="17" eb="18">
      <t>スウ</t>
    </rPh>
    <phoneticPr fontId="23"/>
  </si>
  <si>
    <t>（１）専門員数</t>
    <rPh sb="6" eb="7">
      <t>カズ</t>
    </rPh>
    <phoneticPr fontId="23"/>
  </si>
  <si>
    <t>（２）生活支援員登録者数</t>
    <rPh sb="8" eb="11">
      <t>トウロクシャ</t>
    </rPh>
    <rPh sb="11" eb="12">
      <t>スウ</t>
    </rPh>
    <phoneticPr fontId="23"/>
  </si>
  <si>
    <t>（３）基幹的社協数</t>
    <rPh sb="3" eb="5">
      <t>キカン</t>
    </rPh>
    <rPh sb="5" eb="6">
      <t>テキ</t>
    </rPh>
    <rPh sb="6" eb="7">
      <t>シャ</t>
    </rPh>
    <rPh sb="7" eb="8">
      <t>キョウ</t>
    </rPh>
    <rPh sb="8" eb="9">
      <t>スウ</t>
    </rPh>
    <phoneticPr fontId="23"/>
  </si>
  <si>
    <t>総数</t>
    <rPh sb="0" eb="2">
      <t>ソウスウ</t>
    </rPh>
    <phoneticPr fontId="2"/>
  </si>
  <si>
    <t>①国庫補助</t>
    <rPh sb="1" eb="3">
      <t>コッコ</t>
    </rPh>
    <rPh sb="3" eb="5">
      <t>ホジョ</t>
    </rPh>
    <phoneticPr fontId="2"/>
  </si>
  <si>
    <t>②県単補助</t>
    <rPh sb="1" eb="2">
      <t>ケン</t>
    </rPh>
    <rPh sb="2" eb="3">
      <t>タン</t>
    </rPh>
    <rPh sb="3" eb="5">
      <t>ホジョ</t>
    </rPh>
    <phoneticPr fontId="2"/>
  </si>
  <si>
    <t>③市単補助</t>
    <rPh sb="1" eb="2">
      <t>シ</t>
    </rPh>
    <rPh sb="2" eb="3">
      <t>タン</t>
    </rPh>
    <rPh sb="3" eb="5">
      <t>ホジョ</t>
    </rPh>
    <phoneticPr fontId="2"/>
  </si>
  <si>
    <t xml:space="preserve">④その他
</t>
    <rPh sb="3" eb="4">
      <t>タ</t>
    </rPh>
    <phoneticPr fontId="2"/>
  </si>
  <si>
    <t>①国庫補助分市区町村社協</t>
    <rPh sb="1" eb="3">
      <t>コッコ</t>
    </rPh>
    <rPh sb="3" eb="6">
      <t>ホジョブン</t>
    </rPh>
    <rPh sb="6" eb="8">
      <t>シク</t>
    </rPh>
    <rPh sb="8" eb="10">
      <t>チョウソン</t>
    </rPh>
    <rPh sb="10" eb="12">
      <t>シャ</t>
    </rPh>
    <phoneticPr fontId="2"/>
  </si>
  <si>
    <t>②県単独補助分市区町村社協</t>
    <rPh sb="1" eb="2">
      <t>ケン</t>
    </rPh>
    <rPh sb="2" eb="4">
      <t>タンドク</t>
    </rPh>
    <rPh sb="4" eb="6">
      <t>ホジョ</t>
    </rPh>
    <rPh sb="6" eb="7">
      <t>ブン</t>
    </rPh>
    <rPh sb="7" eb="9">
      <t>シク</t>
    </rPh>
    <rPh sb="9" eb="11">
      <t>チョウソン</t>
    </rPh>
    <rPh sb="11" eb="13">
      <t>シャ</t>
    </rPh>
    <phoneticPr fontId="2"/>
  </si>
  <si>
    <t>③市単独補助分市区町村社協</t>
    <rPh sb="1" eb="2">
      <t>シ</t>
    </rPh>
    <rPh sb="2" eb="4">
      <t>タンドク</t>
    </rPh>
    <rPh sb="4" eb="7">
      <t>ホジョブン</t>
    </rPh>
    <rPh sb="7" eb="9">
      <t>シク</t>
    </rPh>
    <rPh sb="9" eb="11">
      <t>チョウソン</t>
    </rPh>
    <rPh sb="11" eb="13">
      <t>シャ</t>
    </rPh>
    <phoneticPr fontId="2"/>
  </si>
  <si>
    <t>④国庫補助分福祉公社</t>
    <rPh sb="1" eb="3">
      <t>コッコ</t>
    </rPh>
    <rPh sb="3" eb="6">
      <t>ホジョブン</t>
    </rPh>
    <rPh sb="6" eb="8">
      <t>フクシ</t>
    </rPh>
    <rPh sb="8" eb="10">
      <t>コウシャ</t>
    </rPh>
    <phoneticPr fontId="2"/>
  </si>
  <si>
    <t>⑤県単独補助分福祉公社</t>
    <rPh sb="1" eb="2">
      <t>ケン</t>
    </rPh>
    <rPh sb="2" eb="4">
      <t>タンドク</t>
    </rPh>
    <rPh sb="4" eb="6">
      <t>ホジョ</t>
    </rPh>
    <rPh sb="6" eb="7">
      <t>ブン</t>
    </rPh>
    <rPh sb="7" eb="9">
      <t>フクシ</t>
    </rPh>
    <rPh sb="9" eb="11">
      <t>コウシャ</t>
    </rPh>
    <phoneticPr fontId="2"/>
  </si>
  <si>
    <t>⑥国庫補助分当事者団体</t>
    <rPh sb="1" eb="3">
      <t>コッコ</t>
    </rPh>
    <rPh sb="3" eb="5">
      <t>ホジョ</t>
    </rPh>
    <rPh sb="5" eb="6">
      <t>ブン</t>
    </rPh>
    <rPh sb="6" eb="9">
      <t>トウジシャ</t>
    </rPh>
    <rPh sb="9" eb="11">
      <t>ダンタイ</t>
    </rPh>
    <phoneticPr fontId="2"/>
  </si>
  <si>
    <t>⑦都道府県社協直営</t>
    <rPh sb="1" eb="5">
      <t>トドウフケン</t>
    </rPh>
    <rPh sb="5" eb="7">
      <t>シャ</t>
    </rPh>
    <rPh sb="7" eb="9">
      <t>チョクエイ</t>
    </rPh>
    <phoneticPr fontId="2"/>
  </si>
  <si>
    <t>⑧その他</t>
    <rPh sb="3" eb="4">
      <t>タ</t>
    </rPh>
    <phoneticPr fontId="2"/>
  </si>
  <si>
    <t>2-2  契約準備件数</t>
    <rPh sb="7" eb="9">
      <t>ジュンビ</t>
    </rPh>
    <phoneticPr fontId="8"/>
  </si>
  <si>
    <t>４．現在の実利用人数</t>
    <rPh sb="2" eb="4">
      <t>ゲンザイ</t>
    </rPh>
    <rPh sb="5" eb="7">
      <t>ジツリ</t>
    </rPh>
    <rPh sb="7" eb="8">
      <t>ヨウ</t>
    </rPh>
    <rPh sb="8" eb="10">
      <t>ニンズウ</t>
    </rPh>
    <phoneticPr fontId="2"/>
  </si>
  <si>
    <t>計</t>
    <rPh sb="0" eb="1">
      <t>ケイ</t>
    </rPh>
    <phoneticPr fontId="2"/>
  </si>
  <si>
    <t>ｸﾞﾙｰﾌﾟﾎｰﾑ</t>
    <phoneticPr fontId="2"/>
  </si>
  <si>
    <t>R1</t>
    <phoneticPr fontId="2"/>
  </si>
  <si>
    <t>ｸﾞﾙｰﾌﾟﾎｰﾑ</t>
    <phoneticPr fontId="2"/>
  </si>
  <si>
    <t>精神障害者等</t>
    <phoneticPr fontId="2"/>
  </si>
  <si>
    <t>ｸﾞﾙｰﾌﾟﾎｰﾑ</t>
    <phoneticPr fontId="2"/>
  </si>
  <si>
    <t>（注2）自宅外の分類は平成15年4月～</t>
    <phoneticPr fontId="2"/>
  </si>
  <si>
    <t>契約増加人数</t>
    <rPh sb="0" eb="2">
      <t>ケイヤク</t>
    </rPh>
    <rPh sb="2" eb="4">
      <t>ゾウカ</t>
    </rPh>
    <rPh sb="4" eb="6">
      <t>ニンズウ</t>
    </rPh>
    <phoneticPr fontId="2"/>
  </si>
  <si>
    <r>
      <t>ａ．問合せ件数　　　　　　　　　　　　　　　　　　　　　　　　　　　　　　　　　　　　　　　　　　　　　　　　　　　　　　　　　　　　　　　　　　　　　　　　　　　　　　　　</t>
    </r>
    <r>
      <rPr>
        <sz val="8"/>
        <rFont val="ＭＳ ゴシック"/>
        <family val="3"/>
        <charset val="128"/>
      </rPr>
      <t>（制度、事業について）</t>
    </r>
    <rPh sb="2" eb="3">
      <t>ト</t>
    </rPh>
    <rPh sb="3" eb="4">
      <t>ア</t>
    </rPh>
    <rPh sb="5" eb="7">
      <t>ケンスウ</t>
    </rPh>
    <rPh sb="88" eb="90">
      <t>セイド</t>
    </rPh>
    <rPh sb="91" eb="93">
      <t>ジギョウ</t>
    </rPh>
    <phoneticPr fontId="2"/>
  </si>
  <si>
    <r>
      <t>ｂ．初回相談件数　　　　　　　　　　　　　　　　　　　　　　　　　　　　　　　　　　　　　　　　　　　　　　　　　　　　　　　　　　　　　　　　　　　　　　　　　　　　　　　　</t>
    </r>
    <r>
      <rPr>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2"/>
  </si>
  <si>
    <r>
      <t>ｃ．相談援助件数　　　　　　　　　　　　　　　　　　　　　　　　　　　　　　　　　　　　　　　　　　　　　　　　　　　　　　　　　　　　　　　　　　　　　　　　　　　　　　　　</t>
    </r>
    <r>
      <rPr>
        <sz val="8"/>
        <rFont val="ＭＳ ゴシック"/>
        <family val="3"/>
        <charset val="128"/>
      </rPr>
      <t>（ａｂ以外）</t>
    </r>
    <rPh sb="2" eb="4">
      <t>ソウダン</t>
    </rPh>
    <rPh sb="4" eb="6">
      <t>エンジョ</t>
    </rPh>
    <rPh sb="6" eb="8">
      <t>ケンスウ</t>
    </rPh>
    <rPh sb="91" eb="93">
      <t>イガイ</t>
    </rPh>
    <phoneticPr fontId="2"/>
  </si>
  <si>
    <t>契約準備件数</t>
    <rPh sb="0" eb="2">
      <t>ケイヤク</t>
    </rPh>
    <rPh sb="2" eb="4">
      <t>ジュンビ</t>
    </rPh>
    <rPh sb="4" eb="6">
      <t>ケンスウ</t>
    </rPh>
    <phoneticPr fontId="2"/>
  </si>
  <si>
    <t>（9月末現在）</t>
    <rPh sb="2" eb="3">
      <t>ガツ</t>
    </rPh>
    <rPh sb="3" eb="4">
      <t>マツ</t>
    </rPh>
    <rPh sb="4" eb="6">
      <t>ゲンザイ</t>
    </rPh>
    <phoneticPr fontId="2"/>
  </si>
  <si>
    <t>ｸﾞﾙｰﾌﾟﾎｰﾑ</t>
    <phoneticPr fontId="2"/>
  </si>
  <si>
    <t>（注3）生活保護（再掲）の分類は令和元年4月～</t>
    <rPh sb="4" eb="6">
      <t>セイカツ</t>
    </rPh>
    <rPh sb="6" eb="8">
      <t>ホゴ</t>
    </rPh>
    <rPh sb="9" eb="11">
      <t>サイケイ</t>
    </rPh>
    <rPh sb="13" eb="15">
      <t>ブンルイ</t>
    </rPh>
    <rPh sb="16" eb="17">
      <t>レイ</t>
    </rPh>
    <rPh sb="17" eb="18">
      <t>ワ</t>
    </rPh>
    <rPh sb="18" eb="19">
      <t>ガン</t>
    </rPh>
    <rPh sb="19" eb="20">
      <t>ネン</t>
    </rPh>
    <rPh sb="21" eb="22">
      <t>ガツ</t>
    </rPh>
    <phoneticPr fontId="2"/>
  </si>
  <si>
    <t>　　　　契約時自宅外（再掲）</t>
    <rPh sb="4" eb="6">
      <t>ケイヤク</t>
    </rPh>
    <rPh sb="6" eb="7">
      <t>ジ</t>
    </rPh>
    <rPh sb="7" eb="10">
      <t>ジタクガイ</t>
    </rPh>
    <rPh sb="11" eb="13">
      <t>サイケイ</t>
    </rPh>
    <phoneticPr fontId="2"/>
  </si>
  <si>
    <t>生活保護受給者（再掲）の内訳</t>
    <rPh sb="0" eb="2">
      <t>セイカツ</t>
    </rPh>
    <rPh sb="2" eb="4">
      <t>ホゴ</t>
    </rPh>
    <rPh sb="4" eb="7">
      <t>ジュキュウシャ</t>
    </rPh>
    <rPh sb="8" eb="10">
      <t>サイケイ</t>
    </rPh>
    <rPh sb="12" eb="14">
      <t>ウチワケ</t>
    </rPh>
    <phoneticPr fontId="2"/>
  </si>
  <si>
    <r>
      <t>ａ．問合せ件数　　　　　　　　　　　　　　　　　　　　　　　　　　　　　　　　　　　　　　　　　　　　　　　　　　　　　　　　　　　　　　　　　　　　　　　　　　　　　　　　</t>
    </r>
    <r>
      <rPr>
        <b/>
        <sz val="8"/>
        <rFont val="ＭＳ ゴシック"/>
        <family val="3"/>
        <charset val="128"/>
      </rPr>
      <t>（制度、事業について）</t>
    </r>
    <rPh sb="2" eb="3">
      <t>ト</t>
    </rPh>
    <rPh sb="3" eb="4">
      <t>ア</t>
    </rPh>
    <rPh sb="5" eb="7">
      <t>ケンスウ</t>
    </rPh>
    <rPh sb="88" eb="90">
      <t>セイド</t>
    </rPh>
    <rPh sb="91" eb="93">
      <t>ジギョウ</t>
    </rPh>
    <phoneticPr fontId="2"/>
  </si>
  <si>
    <r>
      <t>ｂ．初回相談件数　　　　　　　　　　　　　　　　　　　　　　　　　　　　　　　　　　　　　　　　　　　　　　　　　　　　　　　　　　　　　　　　　　　　　　　　　　　　　　　　</t>
    </r>
    <r>
      <rPr>
        <b/>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2"/>
  </si>
  <si>
    <r>
      <t>ｃ．相談援助件数　　　　　　　　　　　　　　　　　　　　　　　　　　　　　　　　　　　　　　　　　　　　　　　　　　　　　　　　　　　　　　　　　　　　　　　　　　　　　　　　</t>
    </r>
    <r>
      <rPr>
        <b/>
        <sz val="8"/>
        <rFont val="ＭＳ ゴシック"/>
        <family val="3"/>
        <charset val="128"/>
      </rPr>
      <t>（ａｂ以外）</t>
    </r>
    <rPh sb="2" eb="4">
      <t>ソウダン</t>
    </rPh>
    <rPh sb="4" eb="6">
      <t>エンジョ</t>
    </rPh>
    <rPh sb="6" eb="8">
      <t>ケンスウ</t>
    </rPh>
    <rPh sb="91" eb="93">
      <t>イガイ</t>
    </rPh>
    <phoneticPr fontId="2"/>
  </si>
  <si>
    <t>※生活保護受給者</t>
    <phoneticPr fontId="2"/>
  </si>
  <si>
    <t>（再掲）の内訳に</t>
    <phoneticPr fontId="2"/>
  </si>
  <si>
    <t xml:space="preserve">R2 </t>
    <phoneticPr fontId="2"/>
  </si>
  <si>
    <t>から</t>
    <phoneticPr fontId="2"/>
  </si>
  <si>
    <t>ついては令和元年度</t>
    <phoneticPr fontId="2"/>
  </si>
  <si>
    <t>R3</t>
  </si>
  <si>
    <t>『日常生活自立支援事業』実施状況調査表</t>
    <rPh sb="1" eb="9">
      <t>ニチジョウセイカツジリツシエン</t>
    </rPh>
    <rPh sb="9" eb="11">
      <t>ジギョウ</t>
    </rPh>
    <rPh sb="12" eb="14">
      <t>ジッシ</t>
    </rPh>
    <rPh sb="14" eb="16">
      <t>ジョウキョウ</t>
    </rPh>
    <rPh sb="16" eb="18">
      <t>チョウサ</t>
    </rPh>
    <rPh sb="18" eb="19">
      <t>ヒョウ</t>
    </rPh>
    <phoneticPr fontId="2"/>
  </si>
  <si>
    <t>参考３：現在の実利用人数確認表</t>
    <rPh sb="0" eb="2">
      <t>サンコウ</t>
    </rPh>
    <rPh sb="4" eb="6">
      <t>ゲンザイ</t>
    </rPh>
    <rPh sb="7" eb="8">
      <t>ジツ</t>
    </rPh>
    <rPh sb="8" eb="10">
      <t>リヨウ</t>
    </rPh>
    <rPh sb="10" eb="12">
      <t>ニンズウ</t>
    </rPh>
    <rPh sb="12" eb="14">
      <t>カクニン</t>
    </rPh>
    <rPh sb="14" eb="15">
      <t>ヒョウ</t>
    </rPh>
    <phoneticPr fontId="2"/>
  </si>
  <si>
    <t>参考１：令和２年度末の実利用人数</t>
    <rPh sb="0" eb="2">
      <t>サンコウ</t>
    </rPh>
    <rPh sb="4" eb="6">
      <t>レイワ</t>
    </rPh>
    <rPh sb="7" eb="9">
      <t>ネンド</t>
    </rPh>
    <rPh sb="9" eb="10">
      <t>マツ</t>
    </rPh>
    <rPh sb="11" eb="13">
      <t>ジツリ</t>
    </rPh>
    <rPh sb="13" eb="14">
      <t>ヨウ</t>
    </rPh>
    <rPh sb="14" eb="16">
      <t>ニンズウ</t>
    </rPh>
    <phoneticPr fontId="2"/>
  </si>
  <si>
    <t>（昨年度の数値の変更はできません）</t>
    <rPh sb="1" eb="4">
      <t>サクネンド</t>
    </rPh>
    <rPh sb="5" eb="7">
      <t>スウチ</t>
    </rPh>
    <rPh sb="8" eb="10">
      <t>ヘンコウ</t>
    </rPh>
    <phoneticPr fontId="2"/>
  </si>
  <si>
    <t>参考２：令和２度末の実利用者数と契約、解約の報告件数で計算した実利用人数</t>
    <rPh sb="4" eb="6">
      <t>レイワ</t>
    </rPh>
    <rPh sb="7" eb="8">
      <t>ド</t>
    </rPh>
    <rPh sb="8" eb="9">
      <t>マツ</t>
    </rPh>
    <rPh sb="10" eb="11">
      <t>ジツ</t>
    </rPh>
    <rPh sb="11" eb="13">
      <t>リヨウ</t>
    </rPh>
    <rPh sb="13" eb="14">
      <t>シャ</t>
    </rPh>
    <rPh sb="14" eb="15">
      <t>スウ</t>
    </rPh>
    <rPh sb="16" eb="18">
      <t>ケイヤク</t>
    </rPh>
    <rPh sb="19" eb="21">
      <t>カイヤク</t>
    </rPh>
    <rPh sb="22" eb="24">
      <t>ホウコク</t>
    </rPh>
    <rPh sb="24" eb="26">
      <t>ケンスウ</t>
    </rPh>
    <rPh sb="27" eb="29">
      <t>ケイサン</t>
    </rPh>
    <rPh sb="31" eb="32">
      <t>ジツ</t>
    </rPh>
    <rPh sb="32" eb="34">
      <t>リヨウ</t>
    </rPh>
    <rPh sb="34" eb="36">
      <t>ニンズウ</t>
    </rPh>
    <phoneticPr fontId="2"/>
  </si>
  <si>
    <t>※この表は2年度末実利用人数＋契約者数－解約者数と、ご報告いただいた現在の
実利用人数があっているか確認する表です。数字が表示されている場合は、
4－6月の契約人数、解約人数、現在の実利用人数のいずれかの修正をお願いいたします。
（計に数字が無い場合は内訳の修正は確認できる範囲でお願いします）</t>
    <rPh sb="3" eb="4">
      <t>ヒョウ</t>
    </rPh>
    <rPh sb="6" eb="8">
      <t>ネンド</t>
    </rPh>
    <rPh sb="8" eb="9">
      <t>マツ</t>
    </rPh>
    <rPh sb="9" eb="10">
      <t>ジツ</t>
    </rPh>
    <rPh sb="10" eb="12">
      <t>リヨウ</t>
    </rPh>
    <rPh sb="12" eb="14">
      <t>ニンズウ</t>
    </rPh>
    <rPh sb="15" eb="17">
      <t>ケイヤク</t>
    </rPh>
    <rPh sb="17" eb="18">
      <t>シャ</t>
    </rPh>
    <rPh sb="18" eb="19">
      <t>スウ</t>
    </rPh>
    <rPh sb="20" eb="22">
      <t>カイヤク</t>
    </rPh>
    <rPh sb="22" eb="23">
      <t>シャ</t>
    </rPh>
    <rPh sb="23" eb="24">
      <t>スウ</t>
    </rPh>
    <rPh sb="27" eb="29">
      <t>ホウコク</t>
    </rPh>
    <rPh sb="34" eb="36">
      <t>ゲンザイ</t>
    </rPh>
    <rPh sb="38" eb="39">
      <t>ジツ</t>
    </rPh>
    <rPh sb="39" eb="41">
      <t>リヨウ</t>
    </rPh>
    <rPh sb="41" eb="43">
      <t>ニンズウ</t>
    </rPh>
    <rPh sb="50" eb="52">
      <t>カクニン</t>
    </rPh>
    <rPh sb="54" eb="55">
      <t>ヒョウ</t>
    </rPh>
    <rPh sb="58" eb="60">
      <t>スウジ</t>
    </rPh>
    <rPh sb="61" eb="63">
      <t>ヒョウジ</t>
    </rPh>
    <rPh sb="68" eb="70">
      <t>バアイ</t>
    </rPh>
    <rPh sb="76" eb="77">
      <t>ガツ</t>
    </rPh>
    <rPh sb="78" eb="80">
      <t>ケイヤク</t>
    </rPh>
    <rPh sb="80" eb="82">
      <t>ニンズウ</t>
    </rPh>
    <rPh sb="83" eb="85">
      <t>カイヤク</t>
    </rPh>
    <rPh sb="85" eb="87">
      <t>ニンズウ</t>
    </rPh>
    <rPh sb="88" eb="90">
      <t>ゲンザイ</t>
    </rPh>
    <rPh sb="91" eb="92">
      <t>ジツ</t>
    </rPh>
    <rPh sb="92" eb="94">
      <t>リヨウ</t>
    </rPh>
    <rPh sb="94" eb="96">
      <t>ニンズウ</t>
    </rPh>
    <rPh sb="102" eb="104">
      <t>シュウセイ</t>
    </rPh>
    <rPh sb="106" eb="107">
      <t>ネガ</t>
    </rPh>
    <rPh sb="116" eb="117">
      <t>ケイ</t>
    </rPh>
    <rPh sb="118" eb="120">
      <t>スウジ</t>
    </rPh>
    <rPh sb="121" eb="122">
      <t>ナ</t>
    </rPh>
    <rPh sb="123" eb="125">
      <t>バアイ</t>
    </rPh>
    <rPh sb="126" eb="128">
      <t>ウチワケ</t>
    </rPh>
    <rPh sb="129" eb="131">
      <t>シュウセイ</t>
    </rPh>
    <rPh sb="132" eb="134">
      <t>カクニン</t>
    </rPh>
    <rPh sb="137" eb="139">
      <t>ハンイ</t>
    </rPh>
    <rPh sb="141" eb="142">
      <t>ネガ</t>
    </rPh>
    <phoneticPr fontId="2"/>
  </si>
  <si>
    <t>R3.3月末</t>
    <rPh sb="4" eb="5">
      <t>ガツ</t>
    </rPh>
    <rPh sb="5" eb="6">
      <t>マツ</t>
    </rPh>
    <phoneticPr fontId="2"/>
  </si>
  <si>
    <t>相模原市</t>
  </si>
  <si>
    <t>新潟市</t>
  </si>
  <si>
    <t>浜松市</t>
  </si>
  <si>
    <t>岡山市</t>
  </si>
  <si>
    <t>熊本市</t>
  </si>
  <si>
    <r>
      <t>事業開始～令和4年3月末　</t>
    </r>
    <r>
      <rPr>
        <b/>
        <sz val="12"/>
        <rFont val="ＭＳ ゴシック"/>
        <family val="3"/>
        <charset val="128"/>
      </rPr>
      <t>(注1)ａｂｃの分類は平成15.4月～</t>
    </r>
    <rPh sb="0" eb="2">
      <t>ジギョウ</t>
    </rPh>
    <rPh sb="2" eb="4">
      <t>カイシ</t>
    </rPh>
    <rPh sb="5" eb="6">
      <t>レイ</t>
    </rPh>
    <rPh sb="6" eb="7">
      <t>ワ</t>
    </rPh>
    <rPh sb="8" eb="9">
      <t>ネン</t>
    </rPh>
    <rPh sb="10" eb="11">
      <t>ガツ</t>
    </rPh>
    <rPh sb="11" eb="12">
      <t>マツ</t>
    </rPh>
    <rPh sb="14" eb="15">
      <t>チュウ</t>
    </rPh>
    <rPh sb="21" eb="23">
      <t>ブンルイ</t>
    </rPh>
    <rPh sb="24" eb="26">
      <t>ヘイセイ</t>
    </rPh>
    <rPh sb="30" eb="31">
      <t>ガツ</t>
    </rPh>
    <phoneticPr fontId="2"/>
  </si>
  <si>
    <t>『日常生活自立支援事業』実施状況調査表（事業開始～令和4年3月末）</t>
    <rPh sb="1" eb="3">
      <t>ニチジョウ</t>
    </rPh>
    <rPh sb="3" eb="5">
      <t>セイカツ</t>
    </rPh>
    <rPh sb="5" eb="7">
      <t>ジリツ</t>
    </rPh>
    <rPh sb="7" eb="9">
      <t>シエン</t>
    </rPh>
    <rPh sb="9" eb="11">
      <t>ジギョウ</t>
    </rPh>
    <rPh sb="12" eb="14">
      <t>ジッシ</t>
    </rPh>
    <rPh sb="14" eb="16">
      <t>ジョウキョウ</t>
    </rPh>
    <rPh sb="16" eb="18">
      <t>チョウサ</t>
    </rPh>
    <rPh sb="18" eb="19">
      <t>ヒョウ</t>
    </rPh>
    <rPh sb="20" eb="22">
      <t>ジギョウ</t>
    </rPh>
    <rPh sb="22" eb="24">
      <t>カイシ</t>
    </rPh>
    <rPh sb="25" eb="26">
      <t>レイ</t>
    </rPh>
    <rPh sb="26" eb="27">
      <t>ワ</t>
    </rPh>
    <rPh sb="28" eb="29">
      <t>ネン</t>
    </rPh>
    <rPh sb="30" eb="31">
      <t>ガツ</t>
    </rPh>
    <rPh sb="31" eb="32">
      <t>マツ</t>
    </rPh>
    <phoneticPr fontId="2"/>
  </si>
  <si>
    <t>R4</t>
  </si>
  <si>
    <t>件数合計</t>
    <rPh sb="0" eb="2">
      <t>ケンスウ</t>
    </rPh>
    <rPh sb="2" eb="3">
      <t>ゴウ</t>
    </rPh>
    <rPh sb="3" eb="4">
      <t>ルイケイ</t>
    </rPh>
    <phoneticPr fontId="2"/>
  </si>
  <si>
    <t>件数合計</t>
    <rPh sb="0" eb="2">
      <t>ケンスウ</t>
    </rPh>
    <rPh sb="2" eb="4">
      <t>ゴウケイ</t>
    </rPh>
    <phoneticPr fontId="3"/>
  </si>
  <si>
    <t>青森県</t>
    <rPh sb="2" eb="3">
      <t>ケン</t>
    </rPh>
    <phoneticPr fontId="1"/>
  </si>
  <si>
    <t>青森県</t>
    <rPh sb="2" eb="3">
      <t>ケン</t>
    </rPh>
    <phoneticPr fontId="2"/>
  </si>
  <si>
    <t>岩手県</t>
    <rPh sb="2" eb="3">
      <t>ケン</t>
    </rPh>
    <phoneticPr fontId="1"/>
  </si>
  <si>
    <t>宮城県</t>
    <rPh sb="2" eb="3">
      <t>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</si>
  <si>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</si>
  <si>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</si>
  <si>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</si>
  <si>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</si>
  <si>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</si>
  <si>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</si>
  <si>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</si>
  <si>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</si>
  <si>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</si>
  <si>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</si>
  <si>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</si>
  <si>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</si>
  <si>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</si>
  <si>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</si>
  <si>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</si>
  <si>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</si>
  <si>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静岡県</t>
    <rPh sb="0" eb="3">
      <t>シズオカケン</t>
    </rPh>
    <phoneticPr fontId="1"/>
  </si>
  <si>
    <t>静岡県</t>
    <rPh sb="0" eb="3">
      <t>シズオカケン</t>
    </rPh>
    <phoneticPr fontId="2"/>
  </si>
  <si>
    <t>岐阜県</t>
    <rPh sb="0" eb="3">
      <t>ギフケン</t>
    </rPh>
    <phoneticPr fontId="1"/>
  </si>
  <si>
    <t>岐阜県</t>
    <rPh sb="0" eb="3">
      <t>ギフケン</t>
    </rPh>
    <phoneticPr fontId="2"/>
  </si>
  <si>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</si>
  <si>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</si>
  <si>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</si>
  <si>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</si>
  <si>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</si>
  <si>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</si>
  <si>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</si>
  <si>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</si>
  <si>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</si>
  <si>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</si>
  <si>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</si>
  <si>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</si>
  <si>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</si>
  <si>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</si>
  <si>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</si>
  <si>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</si>
  <si>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</si>
  <si>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</si>
  <si>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</si>
  <si>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</si>
  <si>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</si>
  <si>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</si>
  <si>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</si>
  <si>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</si>
  <si>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</si>
  <si>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札幌市</t>
    <rPh sb="0" eb="3">
      <t>サッポロシ</t>
    </rPh>
    <phoneticPr fontId="1"/>
  </si>
  <si>
    <t>仙台市</t>
    <rPh sb="0" eb="3">
      <t>センダイシ</t>
    </rPh>
    <phoneticPr fontId="1"/>
  </si>
  <si>
    <t>さいたま市</t>
    <rPh sb="4" eb="5">
      <t>シ</t>
    </rPh>
    <phoneticPr fontId="1"/>
  </si>
  <si>
    <t>千葉市</t>
    <rPh sb="0" eb="3">
      <t>チバシ</t>
    </rPh>
    <phoneticPr fontId="1"/>
  </si>
  <si>
    <t>川崎市</t>
    <rPh sb="0" eb="3">
      <t>カワサキシ</t>
    </rPh>
    <phoneticPr fontId="1"/>
  </si>
  <si>
    <t>横浜市</t>
    <rPh sb="0" eb="3">
      <t>ヨコハマシ</t>
    </rPh>
    <phoneticPr fontId="1"/>
  </si>
  <si>
    <t>相模原市</t>
    <rPh sb="0" eb="4">
      <t>サガミハラシ</t>
    </rPh>
    <phoneticPr fontId="2"/>
  </si>
  <si>
    <t>相模原市</t>
    <rPh sb="0" eb="4">
      <t>サガミハラシ</t>
    </rPh>
    <phoneticPr fontId="1"/>
  </si>
  <si>
    <t>新潟市</t>
    <rPh sb="0" eb="2">
      <t>ニイガタ</t>
    </rPh>
    <rPh sb="2" eb="3">
      <t>シ</t>
    </rPh>
    <phoneticPr fontId="1"/>
  </si>
  <si>
    <t>静岡市</t>
    <rPh sb="0" eb="3">
      <t>シズオカシ</t>
    </rPh>
    <phoneticPr fontId="2"/>
  </si>
  <si>
    <t>浜松市</t>
    <rPh sb="0" eb="2">
      <t>ハママツ</t>
    </rPh>
    <rPh sb="2" eb="3">
      <t>シ</t>
    </rPh>
    <phoneticPr fontId="2"/>
  </si>
  <si>
    <t>名古屋市</t>
    <rPh sb="0" eb="4">
      <t>ナゴヤシ</t>
    </rPh>
    <phoneticPr fontId="1"/>
  </si>
  <si>
    <t>京都市</t>
    <rPh sb="0" eb="3">
      <t>キョウトシ</t>
    </rPh>
    <phoneticPr fontId="1"/>
  </si>
  <si>
    <t>大阪市</t>
    <rPh sb="0" eb="3">
      <t>オオサカシ</t>
    </rPh>
    <phoneticPr fontId="1"/>
  </si>
  <si>
    <t>堺市</t>
    <rPh sb="0" eb="2">
      <t>サカイシ</t>
    </rPh>
    <phoneticPr fontId="1"/>
  </si>
  <si>
    <t>神戸市</t>
    <rPh sb="0" eb="3">
      <t>コウベシ</t>
    </rPh>
    <phoneticPr fontId="1"/>
  </si>
  <si>
    <t>岡山市</t>
    <rPh sb="0" eb="3">
      <t>オカヤマシ</t>
    </rPh>
    <phoneticPr fontId="2"/>
  </si>
  <si>
    <t>岡山市</t>
    <rPh sb="0" eb="3">
      <t>オカヤマシ</t>
    </rPh>
    <phoneticPr fontId="1"/>
  </si>
  <si>
    <t>広島市</t>
    <rPh sb="0" eb="3">
      <t>ヒロシマシ</t>
    </rPh>
    <phoneticPr fontId="1"/>
  </si>
  <si>
    <t>北九州市</t>
    <rPh sb="0" eb="4">
      <t>キタキュウシュウシ</t>
    </rPh>
    <phoneticPr fontId="1"/>
  </si>
  <si>
    <t>福岡市</t>
    <rPh sb="0" eb="3">
      <t>フクオカシ</t>
    </rPh>
    <phoneticPr fontId="1"/>
  </si>
  <si>
    <t>熊本市</t>
    <rPh sb="0" eb="2">
      <t>クマモト</t>
    </rPh>
    <rPh sb="2" eb="3">
      <t>シ</t>
    </rPh>
    <phoneticPr fontId="1"/>
  </si>
  <si>
    <t>熊本市</t>
    <rPh sb="0" eb="3">
      <t>クマモトシ</t>
    </rPh>
    <phoneticPr fontId="1"/>
  </si>
  <si>
    <t>令和4年9月末</t>
    <rPh sb="0" eb="2">
      <t>レイワ</t>
    </rPh>
    <rPh sb="3" eb="4">
      <t>ネン</t>
    </rPh>
    <rPh sb="5" eb="6">
      <t>ガツ</t>
    </rPh>
    <rPh sb="6" eb="7">
      <t>マツ</t>
    </rPh>
    <phoneticPr fontId="2"/>
  </si>
  <si>
    <r>
      <t>事業開始～令和4年9月末　</t>
    </r>
    <r>
      <rPr>
        <sz val="12"/>
        <rFont val="ＭＳ ゴシック"/>
        <family val="3"/>
        <charset val="128"/>
      </rPr>
      <t>(注1)ａｂｃの分類は平成15.4月～</t>
    </r>
    <rPh sb="0" eb="2">
      <t>ジギョウ</t>
    </rPh>
    <rPh sb="2" eb="4">
      <t>カイシ</t>
    </rPh>
    <rPh sb="5" eb="6">
      <t>レイ</t>
    </rPh>
    <rPh sb="6" eb="7">
      <t>ワ</t>
    </rPh>
    <rPh sb="8" eb="9">
      <t>ネン</t>
    </rPh>
    <rPh sb="10" eb="11">
      <t>ガツ</t>
    </rPh>
    <rPh sb="11" eb="12">
      <t>スエ</t>
    </rPh>
    <rPh sb="12" eb="13">
      <t>ヒラスエ</t>
    </rPh>
    <rPh sb="14" eb="15">
      <t>チュウ</t>
    </rPh>
    <rPh sb="21" eb="23">
      <t>ブンルイ</t>
    </rPh>
    <rPh sb="24" eb="26">
      <t>ヘイセイ</t>
    </rPh>
    <rPh sb="30" eb="31">
      <t>ガツ</t>
    </rPh>
    <phoneticPr fontId="2"/>
  </si>
  <si>
    <t>事業開始（平成11年10月）～令和4年9月実績</t>
    <rPh sb="0" eb="2">
      <t>ジギョウ</t>
    </rPh>
    <rPh sb="2" eb="4">
      <t>カイシ</t>
    </rPh>
    <rPh sb="5" eb="7">
      <t>ヘイセイ</t>
    </rPh>
    <rPh sb="9" eb="10">
      <t>ネン</t>
    </rPh>
    <rPh sb="12" eb="13">
      <t>ガツ</t>
    </rPh>
    <rPh sb="15" eb="16">
      <t>レイ</t>
    </rPh>
    <rPh sb="16" eb="17">
      <t>ワ</t>
    </rPh>
    <rPh sb="18" eb="19">
      <t>ネン</t>
    </rPh>
    <rPh sb="20" eb="21">
      <t>ガツ</t>
    </rPh>
    <rPh sb="21" eb="23">
      <t>ジッセキ</t>
    </rPh>
    <phoneticPr fontId="2"/>
  </si>
  <si>
    <t>『日常生活自立支援事業』実施状況調査表 令和4年10-12月</t>
    <rPh sb="1" eb="11">
      <t>ニチジョウセイカツジリツシエンジギョウ</t>
    </rPh>
    <rPh sb="12" eb="14">
      <t>ジッシ</t>
    </rPh>
    <rPh sb="14" eb="16">
      <t>ジョウキョウ</t>
    </rPh>
    <rPh sb="16" eb="18">
      <t>チョウサ</t>
    </rPh>
    <rPh sb="18" eb="19">
      <t>ヒョウ</t>
    </rPh>
    <rPh sb="20" eb="21">
      <t>レイ</t>
    </rPh>
    <rPh sb="21" eb="22">
      <t>ワ</t>
    </rPh>
    <rPh sb="23" eb="24">
      <t>ネン</t>
    </rPh>
    <rPh sb="29" eb="30">
      <t>ガツ</t>
    </rPh>
    <phoneticPr fontId="2"/>
  </si>
  <si>
    <t>令和4年10月～令和4年12月実績</t>
    <rPh sb="0" eb="1">
      <t>レイ</t>
    </rPh>
    <rPh sb="1" eb="2">
      <t>ワ</t>
    </rPh>
    <rPh sb="3" eb="4">
      <t>ネン</t>
    </rPh>
    <rPh sb="6" eb="7">
      <t>ガツ</t>
    </rPh>
    <rPh sb="8" eb="9">
      <t>レイ</t>
    </rPh>
    <rPh sb="9" eb="10">
      <t>ワ</t>
    </rPh>
    <rPh sb="11" eb="12">
      <t>ネン</t>
    </rPh>
    <rPh sb="14" eb="15">
      <t>ガツ</t>
    </rPh>
    <rPh sb="15" eb="17">
      <t>ジッセキ</t>
    </rPh>
    <phoneticPr fontId="2"/>
  </si>
  <si>
    <t>令和4年10-12月</t>
    <phoneticPr fontId="2"/>
  </si>
  <si>
    <t>（令和4年度累計12月末時点）</t>
    <rPh sb="1" eb="3">
      <t>レイワ</t>
    </rPh>
    <rPh sb="4" eb="6">
      <t>ネンド</t>
    </rPh>
    <rPh sb="6" eb="8">
      <t>ルイケイ</t>
    </rPh>
    <rPh sb="10" eb="11">
      <t>ガツ</t>
    </rPh>
    <rPh sb="11" eb="12">
      <t>マツ</t>
    </rPh>
    <rPh sb="12" eb="14">
      <t>ジテン</t>
    </rPh>
    <phoneticPr fontId="2"/>
  </si>
  <si>
    <t>現在の契約件数※12月末</t>
    <rPh sb="0" eb="2">
      <t>ゲンザイ</t>
    </rPh>
    <rPh sb="3" eb="5">
      <t>ケイヤク</t>
    </rPh>
    <rPh sb="5" eb="7">
      <t>ケンスウ</t>
    </rPh>
    <rPh sb="10" eb="11">
      <t>ガツ</t>
    </rPh>
    <rPh sb="11" eb="12">
      <t>マツ</t>
    </rPh>
    <phoneticPr fontId="2"/>
  </si>
  <si>
    <t>『日常生活自立支援事業』実施状況調査表（事業開始～令和4年12月末）</t>
    <rPh sb="1" eb="3">
      <t>ニチジョウ</t>
    </rPh>
    <rPh sb="3" eb="5">
      <t>セイカツ</t>
    </rPh>
    <rPh sb="5" eb="7">
      <t>ジリツ</t>
    </rPh>
    <rPh sb="7" eb="9">
      <t>シエン</t>
    </rPh>
    <rPh sb="9" eb="11">
      <t>ジギョウ</t>
    </rPh>
    <rPh sb="12" eb="14">
      <t>ジッシ</t>
    </rPh>
    <rPh sb="14" eb="16">
      <t>ジョウキョウ</t>
    </rPh>
    <rPh sb="16" eb="18">
      <t>チョウサ</t>
    </rPh>
    <rPh sb="18" eb="19">
      <t>ヒョウ</t>
    </rPh>
    <rPh sb="20" eb="22">
      <t>ジギョウ</t>
    </rPh>
    <rPh sb="22" eb="24">
      <t>カイシ</t>
    </rPh>
    <rPh sb="25" eb="26">
      <t>レイ</t>
    </rPh>
    <rPh sb="26" eb="27">
      <t>ワ</t>
    </rPh>
    <rPh sb="28" eb="29">
      <t>ネン</t>
    </rPh>
    <rPh sb="31" eb="32">
      <t>ガツ</t>
    </rPh>
    <rPh sb="32" eb="33">
      <t>マツ</t>
    </rPh>
    <phoneticPr fontId="2"/>
  </si>
  <si>
    <t>事業開始（平成11年10月）～令和4年12月実績</t>
    <rPh sb="0" eb="2">
      <t>ジギョウ</t>
    </rPh>
    <rPh sb="2" eb="4">
      <t>カイシ</t>
    </rPh>
    <rPh sb="5" eb="7">
      <t>ヘイセイ</t>
    </rPh>
    <rPh sb="9" eb="10">
      <t>ネン</t>
    </rPh>
    <rPh sb="12" eb="13">
      <t>ガツ</t>
    </rPh>
    <rPh sb="15" eb="16">
      <t>レイ</t>
    </rPh>
    <rPh sb="16" eb="17">
      <t>ワ</t>
    </rPh>
    <rPh sb="18" eb="19">
      <t>ネン</t>
    </rPh>
    <rPh sb="21" eb="22">
      <t>ガツ</t>
    </rPh>
    <rPh sb="22" eb="24">
      <t>ジッセキ</t>
    </rPh>
    <phoneticPr fontId="2"/>
  </si>
  <si>
    <t>R4年度10-12月</t>
    <rPh sb="2" eb="4">
      <t>ネンド</t>
    </rPh>
    <rPh sb="9" eb="10">
      <t>ガツ</t>
    </rPh>
    <phoneticPr fontId="2"/>
  </si>
  <si>
    <t>R4　10-12月</t>
    <phoneticPr fontId="2"/>
  </si>
  <si>
    <t>R4年度累計</t>
    <rPh sb="2" eb="4">
      <t>ネンド</t>
    </rPh>
    <rPh sb="4" eb="6">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</si>
</sst>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0.0%"/>
    <numFmt numFmtId="178" formatCode="\(0.0%\)"/>
    <numFmt numFmtId="179" formatCode="\(0,000\)"/>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5"/>
      <name val="ＭＳ ゴシック"/>
      <family val="3"/>
      <charset val="128"/>
    </font>
    <font>
      <b/>
      <sz val="13"/>
      <name val="ＭＳ ゴシック"/>
      <family val="3"/>
      <charset val="128"/>
    </font>
    <font>
      <sz val="15"/>
      <name val="ＭＳ ゴシック"/>
      <family val="3"/>
      <charset val="128"/>
    </font>
    <font>
      <sz val="11"/>
      <name val="明朝"/>
      <family val="1"/>
      <charset val="128"/>
    </font>
    <font>
      <sz val="11"/>
      <name val="HG丸ｺﾞｼｯｸM-PRO"/>
      <family val="3"/>
      <charset val="128"/>
    </font>
    <font>
      <b/>
      <sz val="14"/>
      <name val="ＭＳ ゴシック"/>
      <family val="3"/>
      <charset val="128"/>
    </font>
    <font>
      <sz val="11"/>
      <name val="ＭＳ ゴシック"/>
      <family val="3"/>
      <charset val="128"/>
    </font>
    <font>
      <b/>
      <sz val="12"/>
      <name val="ＭＳ ゴシック"/>
      <family val="3"/>
      <charset val="128"/>
    </font>
    <font>
      <sz val="10"/>
      <name val="ＭＳ Ｐゴシック"/>
      <family val="3"/>
      <charset val="128"/>
    </font>
    <font>
      <b/>
      <sz val="10"/>
      <name val="ＭＳ ゴシック"/>
      <family val="3"/>
      <charset val="128"/>
    </font>
    <font>
      <sz val="10"/>
      <name val="ＭＳ ゴシック"/>
      <family val="3"/>
      <charset val="128"/>
    </font>
    <font>
      <sz val="8"/>
      <name val="ＭＳ ゴシック"/>
      <family val="3"/>
      <charset val="128"/>
    </font>
    <font>
      <b/>
      <sz val="11"/>
      <name val="ＭＳ ゴシック"/>
      <family val="3"/>
      <charset val="128"/>
    </font>
    <font>
      <i/>
      <sz val="13"/>
      <name val="ＭＳ ゴシック"/>
      <family val="3"/>
      <charset val="128"/>
    </font>
    <font>
      <sz val="14"/>
      <name val="ＭＳ Ｐゴシック"/>
      <family val="3"/>
      <charset val="128"/>
    </font>
    <font>
      <sz val="10.5"/>
      <name val="ＭＳ Ｐゴシック"/>
      <family val="3"/>
      <charset val="128"/>
    </font>
    <font>
      <i/>
      <sz val="10.5"/>
      <name val="ＭＳ Ｐゴシック"/>
      <family val="3"/>
      <charset val="128"/>
    </font>
    <font>
      <sz val="11"/>
      <name val="ＭＳ Ｐゴシック"/>
      <family val="3"/>
      <charset val="128"/>
    </font>
    <font>
      <b/>
      <sz val="12"/>
      <name val="ＭＳ Ｐゴシック"/>
      <family val="3"/>
      <charset val="128"/>
    </font>
    <font>
      <sz val="10"/>
      <name val="HG丸ｺﾞｼｯｸM-PRO"/>
      <family val="3"/>
      <charset val="128"/>
    </font>
    <font>
      <sz val="9"/>
      <name val="ＭＳ ゴシック"/>
      <family val="3"/>
      <charset val="128"/>
    </font>
    <font>
      <sz val="14"/>
      <name val="ＭＳ ゴシック"/>
      <family val="3"/>
      <charset val="128"/>
    </font>
    <font>
      <sz val="13"/>
      <name val="ＭＳ ゴシック"/>
      <family val="3"/>
      <charset val="128"/>
    </font>
    <font>
      <sz val="12"/>
      <name val="ＭＳ Ｐゴシック"/>
      <family val="3"/>
      <charset val="128"/>
    </font>
    <font>
      <b/>
      <sz val="8"/>
      <name val="ＭＳ ゴシック"/>
      <family val="3"/>
      <charset val="128"/>
    </font>
    <font>
      <b/>
      <sz val="11"/>
      <name val="ＭＳ Ｐゴシック"/>
      <family val="3"/>
      <charset val="128"/>
    </font>
    <font>
      <b/>
      <sz val="9"/>
      <name val="ＭＳ ゴシック"/>
      <family val="3"/>
      <charset val="128"/>
    </font>
    <font>
      <sz val="9"/>
      <color indexed="81"/>
      <name val="MS P ゴシック"/>
      <family val="3"/>
      <charset val="128"/>
    </font>
    <font>
      <b/>
      <sz val="9"/>
      <color indexed="81"/>
      <name val="MS P ゴシック"/>
      <family val="3"/>
      <charset val="128"/>
    </font>
  </fonts>
  <fills count="17">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99CC"/>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s>
  <borders count="156">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tted">
        <color indexed="64"/>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medium">
        <color indexed="64"/>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double">
        <color indexed="64"/>
      </left>
      <right style="medium">
        <color indexed="64"/>
      </right>
      <top/>
      <bottom style="dotted">
        <color indexed="64"/>
      </bottom>
      <diagonal/>
    </border>
    <border>
      <left/>
      <right/>
      <top/>
      <bottom style="double">
        <color indexed="64"/>
      </bottom>
      <diagonal/>
    </border>
    <border>
      <left style="double">
        <color indexed="64"/>
      </left>
      <right style="medium">
        <color indexed="64"/>
      </right>
      <top/>
      <bottom/>
      <diagonal/>
    </border>
    <border>
      <left/>
      <right style="double">
        <color indexed="64"/>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right style="double">
        <color indexed="64"/>
      </right>
      <top style="dotted">
        <color indexed="64"/>
      </top>
      <bottom style="medium">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medium">
        <color indexed="64"/>
      </top>
      <bottom/>
      <diagonal/>
    </border>
    <border>
      <left/>
      <right style="double">
        <color indexed="64"/>
      </right>
      <top style="double">
        <color indexed="64"/>
      </top>
      <bottom style="dotted">
        <color indexed="64"/>
      </bottom>
      <diagonal/>
    </border>
    <border>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dotted">
        <color indexed="64"/>
      </bottom>
      <diagonal/>
    </border>
    <border>
      <left/>
      <right/>
      <top/>
      <bottom style="dotted">
        <color auto="1"/>
      </bottom>
      <diagonal/>
    </border>
    <border>
      <left style="medium">
        <color indexed="64"/>
      </left>
      <right style="medium">
        <color indexed="64"/>
      </right>
      <top style="dotted">
        <color auto="1"/>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medium">
        <color indexed="64"/>
      </right>
      <top/>
      <bottom style="thin">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double">
        <color indexed="64"/>
      </left>
      <right style="medium">
        <color indexed="64"/>
      </right>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top style="double">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double">
        <color indexed="64"/>
      </left>
      <right style="medium">
        <color indexed="64"/>
      </right>
      <top style="dotted">
        <color indexed="64"/>
      </top>
      <bottom/>
      <diagonal/>
    </border>
    <border>
      <left style="thin">
        <color indexed="64"/>
      </left>
      <right/>
      <top style="dotted">
        <color indexed="64"/>
      </top>
      <bottom style="medium">
        <color indexed="64"/>
      </bottom>
      <diagonal/>
    </border>
    <border>
      <left style="double">
        <color indexed="64"/>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tted">
        <color indexed="64"/>
      </bottom>
      <diagonal/>
    </border>
    <border>
      <left style="thin">
        <color indexed="64"/>
      </left>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medium">
        <color indexed="64"/>
      </bottom>
      <diagonal/>
    </border>
    <border>
      <left/>
      <right style="thin">
        <color indexed="64"/>
      </right>
      <top/>
      <bottom style="dotted">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s>
  <cellStyleXfs count="11">
    <xf numFmtId="0" fontId="0" fillId="0" borderId="0"/>
    <xf numFmtId="9" fontId="1" fillId="0" borderId="0" applyFont="0" applyFill="0" applyBorder="0" applyAlignment="0" applyProtection="0"/>
    <xf numFmtId="9" fontId="21" fillId="0" borderId="0" applyFont="0" applyFill="0" applyBorder="0" applyAlignment="0" applyProtection="0"/>
    <xf numFmtId="38" fontId="1" fillId="0" borderId="0" applyFont="0" applyFill="0" applyBorder="0" applyAlignment="0" applyProtection="0"/>
    <xf numFmtId="38" fontId="21" fillId="0" borderId="0" applyFont="0" applyFill="0" applyBorder="0" applyAlignment="0" applyProtection="0"/>
    <xf numFmtId="0" fontId="21" fillId="0" borderId="0"/>
    <xf numFmtId="0" fontId="21" fillId="0" borderId="0"/>
    <xf numFmtId="0" fontId="21" fillId="0" borderId="0"/>
    <xf numFmtId="0" fontId="7" fillId="0" borderId="0"/>
    <xf numFmtId="0" fontId="1" fillId="0" borderId="0"/>
    <xf numFmtId="0" fontId="1" fillId="0" borderId="0"/>
  </cellStyleXfs>
  <cellXfs count="875">
    <xf numFmtId="0" fontId="0" fillId="0" borderId="0" xfId="0"/>
    <xf numFmtId="0" fontId="3" fillId="0" borderId="0" xfId="0" applyFont="1"/>
    <xf numFmtId="0" fontId="4" fillId="0" borderId="0" xfId="0" applyFont="1"/>
    <xf numFmtId="0" fontId="3" fillId="0" borderId="0" xfId="0" applyFont="1" applyFill="1"/>
    <xf numFmtId="0" fontId="5" fillId="0" borderId="0" xfId="0" applyFont="1" applyAlignment="1">
      <alignment vertical="center"/>
    </xf>
    <xf numFmtId="0" fontId="6" fillId="0" borderId="0" xfId="0" applyFont="1"/>
    <xf numFmtId="0" fontId="5" fillId="0" borderId="0" xfId="8" applyFont="1" applyFill="1"/>
    <xf numFmtId="38" fontId="9" fillId="0" borderId="0" xfId="3" applyFont="1" applyFill="1" applyAlignment="1">
      <alignment horizontal="center"/>
    </xf>
    <xf numFmtId="0" fontId="10" fillId="0" borderId="0" xfId="8" applyFont="1" applyFill="1" applyAlignment="1">
      <alignment horizontal="center"/>
    </xf>
    <xf numFmtId="38" fontId="11" fillId="0" borderId="0" xfId="3" applyFont="1" applyFill="1" applyAlignment="1">
      <alignment horizontal="center"/>
    </xf>
    <xf numFmtId="0" fontId="3" fillId="0" borderId="0" xfId="0" applyFont="1" applyAlignment="1">
      <alignment vertical="center"/>
    </xf>
    <xf numFmtId="0" fontId="11" fillId="0" borderId="0" xfId="0" applyFont="1" applyAlignment="1">
      <alignment vertical="center"/>
    </xf>
    <xf numFmtId="0" fontId="3" fillId="0" borderId="1" xfId="8" applyFont="1" applyFill="1" applyBorder="1" applyAlignment="1">
      <alignment horizontal="center" vertical="center"/>
    </xf>
    <xf numFmtId="0" fontId="3" fillId="0" borderId="0" xfId="8"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distributed" vertical="center"/>
    </xf>
    <xf numFmtId="38" fontId="3" fillId="0" borderId="5" xfId="3" applyFont="1" applyFill="1" applyBorder="1" applyAlignment="1">
      <alignment horizontal="centerContinuous" vertical="center"/>
    </xf>
    <xf numFmtId="38" fontId="3" fillId="0" borderId="6" xfId="3" applyFont="1" applyFill="1" applyBorder="1" applyAlignment="1">
      <alignment horizontal="centerContinuous" vertical="center"/>
    </xf>
    <xf numFmtId="0" fontId="3" fillId="0" borderId="7" xfId="0" applyFont="1" applyBorder="1" applyAlignment="1">
      <alignment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3" fillId="0" borderId="3" xfId="0" applyFont="1" applyBorder="1" applyAlignment="1">
      <alignment horizontal="left" vertical="center"/>
    </xf>
    <xf numFmtId="38" fontId="3" fillId="0" borderId="13" xfId="3" applyFont="1" applyFill="1" applyBorder="1" applyAlignment="1">
      <alignment horizontal="center" vertical="center" wrapText="1"/>
    </xf>
    <xf numFmtId="38" fontId="3" fillId="0" borderId="14" xfId="3" applyFont="1" applyFill="1" applyBorder="1" applyAlignment="1">
      <alignment horizontal="center" vertical="center" wrapText="1"/>
    </xf>
    <xf numFmtId="38" fontId="3" fillId="0" borderId="15" xfId="3" applyFont="1" applyFill="1" applyBorder="1" applyAlignment="1">
      <alignment horizontal="center" vertical="center" wrapText="1"/>
    </xf>
    <xf numFmtId="38" fontId="3" fillId="0" borderId="8" xfId="3" applyFont="1" applyFill="1" applyBorder="1" applyAlignment="1">
      <alignment horizontal="center" vertical="center" wrapText="1"/>
    </xf>
    <xf numFmtId="38" fontId="3" fillId="0" borderId="17" xfId="3" applyFont="1" applyFill="1" applyBorder="1" applyAlignment="1">
      <alignment horizontal="center" vertical="center" wrapText="1"/>
    </xf>
    <xf numFmtId="0" fontId="3" fillId="0" borderId="18" xfId="8" applyFont="1" applyFill="1" applyBorder="1" applyAlignment="1">
      <alignment horizontal="distributed" vertical="center"/>
    </xf>
    <xf numFmtId="0" fontId="0" fillId="0" borderId="0" xfId="0" applyBorder="1"/>
    <xf numFmtId="0" fontId="9" fillId="0" borderId="0" xfId="0" applyFont="1"/>
    <xf numFmtId="0" fontId="11" fillId="0" borderId="0" xfId="0" applyFont="1"/>
    <xf numFmtId="0" fontId="16" fillId="0" borderId="0" xfId="8" applyFont="1" applyFill="1" applyAlignment="1">
      <alignment horizontal="center"/>
    </xf>
    <xf numFmtId="0" fontId="11" fillId="0" borderId="0" xfId="8" applyFont="1" applyFill="1" applyBorder="1" applyAlignment="1">
      <alignment horizontal="center" vertical="center"/>
    </xf>
    <xf numFmtId="0" fontId="3" fillId="0" borderId="19" xfId="8" applyFont="1" applyFill="1" applyBorder="1" applyAlignment="1">
      <alignment horizontal="distributed" vertical="center"/>
    </xf>
    <xf numFmtId="38" fontId="11" fillId="3" borderId="13" xfId="3" applyFont="1" applyFill="1" applyBorder="1" applyAlignment="1">
      <alignment horizontal="center" vertical="center" wrapText="1"/>
    </xf>
    <xf numFmtId="38" fontId="11" fillId="3" borderId="14" xfId="3" applyFont="1" applyFill="1" applyBorder="1" applyAlignment="1">
      <alignment horizontal="center" vertical="center" wrapText="1"/>
    </xf>
    <xf numFmtId="38" fontId="11" fillId="3" borderId="15" xfId="3"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1" fillId="0" borderId="1" xfId="8" applyFont="1" applyFill="1" applyBorder="1" applyAlignment="1">
      <alignment horizontal="left" vertical="center"/>
    </xf>
    <xf numFmtId="0" fontId="18" fillId="0" borderId="0" xfId="0" applyFont="1"/>
    <xf numFmtId="0" fontId="19" fillId="0" borderId="0" xfId="0" applyFont="1"/>
    <xf numFmtId="0" fontId="19" fillId="0" borderId="23" xfId="0" applyFont="1" applyBorder="1"/>
    <xf numFmtId="0" fontId="19" fillId="0" borderId="24" xfId="0" applyFont="1" applyBorder="1"/>
    <xf numFmtId="41" fontId="19" fillId="0" borderId="0" xfId="0" applyNumberFormat="1" applyFont="1"/>
    <xf numFmtId="0" fontId="19" fillId="0" borderId="7" xfId="0" applyFont="1" applyBorder="1" applyAlignment="1">
      <alignment horizontal="left" indent="1"/>
    </xf>
    <xf numFmtId="0" fontId="19" fillId="0" borderId="25" xfId="0" applyFont="1" applyBorder="1"/>
    <xf numFmtId="0" fontId="19" fillId="0" borderId="6" xfId="0" applyFont="1" applyBorder="1"/>
    <xf numFmtId="0" fontId="19" fillId="0" borderId="26" xfId="0" applyFont="1" applyBorder="1"/>
    <xf numFmtId="0" fontId="19" fillId="0" borderId="27" xfId="0" applyFont="1" applyBorder="1"/>
    <xf numFmtId="41" fontId="19" fillId="0" borderId="28" xfId="0" applyNumberFormat="1" applyFont="1" applyBorder="1"/>
    <xf numFmtId="41" fontId="19" fillId="0" borderId="29" xfId="0" applyNumberFormat="1" applyFont="1" applyBorder="1"/>
    <xf numFmtId="41" fontId="19" fillId="0" borderId="30" xfId="0" applyNumberFormat="1" applyFont="1" applyBorder="1"/>
    <xf numFmtId="0" fontId="19" fillId="0" borderId="31" xfId="0" applyFont="1" applyBorder="1"/>
    <xf numFmtId="0" fontId="19" fillId="0" borderId="32" xfId="0" applyFont="1" applyBorder="1"/>
    <xf numFmtId="0" fontId="19" fillId="0" borderId="33" xfId="0" applyFont="1" applyBorder="1"/>
    <xf numFmtId="41" fontId="19" fillId="0" borderId="0" xfId="0" applyNumberFormat="1" applyFont="1" applyBorder="1"/>
    <xf numFmtId="0" fontId="19" fillId="0" borderId="12" xfId="0" applyFont="1" applyBorder="1"/>
    <xf numFmtId="0" fontId="19" fillId="0" borderId="34" xfId="0" applyFont="1" applyBorder="1" applyAlignment="1">
      <alignment horizontal="centerContinuous" vertical="center" wrapText="1"/>
    </xf>
    <xf numFmtId="0" fontId="19" fillId="0" borderId="35" xfId="0" applyFont="1" applyBorder="1" applyAlignment="1">
      <alignment horizontal="centerContinuous" vertical="center" wrapText="1"/>
    </xf>
    <xf numFmtId="0" fontId="19" fillId="0" borderId="36" xfId="0" applyFont="1" applyBorder="1" applyAlignment="1">
      <alignment horizontal="centerContinuous" vertical="center"/>
    </xf>
    <xf numFmtId="177" fontId="19" fillId="4" borderId="9" xfId="1" applyNumberFormat="1" applyFont="1" applyFill="1" applyBorder="1"/>
    <xf numFmtId="41" fontId="19" fillId="4" borderId="37" xfId="0" applyNumberFormat="1" applyFont="1" applyFill="1" applyBorder="1"/>
    <xf numFmtId="177" fontId="19" fillId="4" borderId="10" xfId="1" applyNumberFormat="1" applyFont="1" applyFill="1" applyBorder="1"/>
    <xf numFmtId="0" fontId="19" fillId="4" borderId="7" xfId="0" applyFont="1" applyFill="1" applyBorder="1"/>
    <xf numFmtId="0" fontId="19" fillId="4" borderId="33" xfId="0" applyFont="1" applyFill="1" applyBorder="1"/>
    <xf numFmtId="0" fontId="19" fillId="4" borderId="25" xfId="0" applyFont="1" applyFill="1" applyBorder="1"/>
    <xf numFmtId="0" fontId="19" fillId="4" borderId="5" xfId="0" applyFont="1" applyFill="1" applyBorder="1"/>
    <xf numFmtId="41" fontId="19" fillId="4" borderId="12" xfId="0" applyNumberFormat="1" applyFont="1" applyFill="1" applyBorder="1"/>
    <xf numFmtId="0" fontId="12" fillId="0" borderId="12" xfId="0" applyFont="1" applyBorder="1"/>
    <xf numFmtId="0" fontId="19" fillId="0" borderId="39" xfId="0" applyFont="1" applyBorder="1" applyAlignment="1">
      <alignment horizontal="left" indent="1"/>
    </xf>
    <xf numFmtId="0" fontId="19" fillId="0" borderId="40" xfId="0" applyFont="1" applyBorder="1"/>
    <xf numFmtId="177" fontId="20" fillId="0" borderId="42" xfId="1" applyNumberFormat="1" applyFont="1" applyBorder="1"/>
    <xf numFmtId="41" fontId="20" fillId="0" borderId="42" xfId="0" applyNumberFormat="1" applyFont="1" applyBorder="1"/>
    <xf numFmtId="177" fontId="20" fillId="0" borderId="43" xfId="1" applyNumberFormat="1" applyFont="1" applyBorder="1"/>
    <xf numFmtId="0" fontId="19" fillId="0" borderId="44" xfId="0" applyFont="1" applyBorder="1" applyAlignment="1">
      <alignment horizontal="left" indent="1"/>
    </xf>
    <xf numFmtId="0" fontId="19" fillId="0" borderId="45" xfId="0" applyFont="1" applyBorder="1"/>
    <xf numFmtId="177" fontId="20" fillId="0" borderId="47" xfId="1" applyNumberFormat="1" applyFont="1" applyBorder="1"/>
    <xf numFmtId="41" fontId="20" fillId="0" borderId="47" xfId="0" applyNumberFormat="1" applyFont="1" applyBorder="1"/>
    <xf numFmtId="177" fontId="20" fillId="0" borderId="48" xfId="1" applyNumberFormat="1" applyFont="1" applyBorder="1"/>
    <xf numFmtId="0" fontId="19" fillId="0" borderId="49" xfId="0" applyFont="1" applyBorder="1" applyAlignment="1">
      <alignment horizontal="left" indent="1"/>
    </xf>
    <xf numFmtId="0" fontId="19" fillId="0" borderId="50" xfId="0" applyFont="1" applyBorder="1"/>
    <xf numFmtId="177" fontId="20" fillId="0" borderId="52" xfId="1" applyNumberFormat="1" applyFont="1" applyBorder="1"/>
    <xf numFmtId="41" fontId="20" fillId="0" borderId="52" xfId="0" applyNumberFormat="1" applyFont="1" applyBorder="1"/>
    <xf numFmtId="177" fontId="20" fillId="0" borderId="53" xfId="1" applyNumberFormat="1" applyFont="1" applyBorder="1"/>
    <xf numFmtId="178" fontId="20" fillId="0" borderId="53" xfId="1" applyNumberFormat="1" applyFont="1" applyBorder="1"/>
    <xf numFmtId="0" fontId="19" fillId="0" borderId="54" xfId="0" applyFont="1" applyBorder="1" applyAlignment="1">
      <alignment horizontal="left" indent="1"/>
    </xf>
    <xf numFmtId="41" fontId="3" fillId="0" borderId="0" xfId="8" applyNumberFormat="1" applyFont="1" applyFill="1" applyAlignment="1">
      <alignment horizontal="right" vertical="center"/>
    </xf>
    <xf numFmtId="178" fontId="20" fillId="0" borderId="17" xfId="1" applyNumberFormat="1" applyFont="1" applyBorder="1"/>
    <xf numFmtId="41" fontId="3" fillId="0" borderId="0" xfId="0" applyNumberFormat="1" applyFont="1"/>
    <xf numFmtId="41" fontId="19" fillId="4" borderId="9" xfId="0" applyNumberFormat="1" applyFont="1" applyFill="1" applyBorder="1"/>
    <xf numFmtId="0" fontId="3" fillId="5" borderId="0" xfId="0" applyFont="1" applyFill="1" applyBorder="1"/>
    <xf numFmtId="38" fontId="3" fillId="5" borderId="0" xfId="3" applyFont="1" applyFill="1" applyBorder="1" applyAlignment="1">
      <alignment horizontal="center"/>
    </xf>
    <xf numFmtId="0" fontId="3" fillId="5" borderId="0" xfId="0" applyFont="1" applyFill="1"/>
    <xf numFmtId="38" fontId="3" fillId="5" borderId="0" xfId="3" applyFont="1" applyFill="1" applyAlignment="1">
      <alignment horizontal="center"/>
    </xf>
    <xf numFmtId="38" fontId="3" fillId="5" borderId="57" xfId="3" applyFont="1" applyFill="1" applyBorder="1" applyAlignment="1">
      <alignment horizontal="center" vertical="center" wrapText="1"/>
    </xf>
    <xf numFmtId="178" fontId="20" fillId="0" borderId="12" xfId="1" applyNumberFormat="1" applyFont="1" applyBorder="1"/>
    <xf numFmtId="3" fontId="19" fillId="0" borderId="12" xfId="0" applyNumberFormat="1" applyFont="1" applyBorder="1" applyAlignment="1">
      <alignment shrinkToFit="1"/>
    </xf>
    <xf numFmtId="0" fontId="11" fillId="0" borderId="1" xfId="0" applyFont="1" applyBorder="1" applyAlignment="1">
      <alignment horizontal="left" vertical="center"/>
    </xf>
    <xf numFmtId="41" fontId="19" fillId="0" borderId="12" xfId="0" applyNumberFormat="1" applyFont="1" applyFill="1" applyBorder="1"/>
    <xf numFmtId="3" fontId="19" fillId="6" borderId="12" xfId="0" applyNumberFormat="1" applyFont="1" applyFill="1" applyBorder="1" applyAlignment="1">
      <alignment shrinkToFit="1"/>
    </xf>
    <xf numFmtId="3" fontId="19" fillId="0" borderId="12" xfId="0" applyNumberFormat="1" applyFont="1" applyFill="1" applyBorder="1" applyAlignment="1">
      <alignment shrinkToFit="1"/>
    </xf>
    <xf numFmtId="0" fontId="19" fillId="0" borderId="0" xfId="0" applyFont="1" applyAlignment="1">
      <alignment horizontal="center"/>
    </xf>
    <xf numFmtId="0" fontId="19" fillId="0" borderId="0" xfId="0" applyFont="1" applyBorder="1"/>
    <xf numFmtId="176" fontId="19" fillId="0" borderId="12" xfId="0" applyNumberFormat="1" applyFont="1" applyBorder="1"/>
    <xf numFmtId="0" fontId="11" fillId="3" borderId="65" xfId="0" applyFont="1" applyFill="1" applyBorder="1" applyAlignment="1">
      <alignment horizontal="distributed" vertical="center"/>
    </xf>
    <xf numFmtId="41" fontId="11" fillId="3" borderId="66" xfId="0" applyNumberFormat="1" applyFont="1" applyFill="1" applyBorder="1" applyAlignment="1">
      <alignment vertical="center"/>
    </xf>
    <xf numFmtId="41" fontId="3" fillId="0" borderId="67" xfId="0" applyNumberFormat="1" applyFont="1" applyBorder="1"/>
    <xf numFmtId="41" fontId="3" fillId="0" borderId="68" xfId="0" applyNumberFormat="1" applyFont="1" applyBorder="1"/>
    <xf numFmtId="41" fontId="3" fillId="0" borderId="46" xfId="0" applyNumberFormat="1" applyFont="1" applyBorder="1"/>
    <xf numFmtId="41" fontId="3" fillId="0" borderId="63" xfId="0" applyNumberFormat="1" applyFont="1" applyBorder="1"/>
    <xf numFmtId="41" fontId="3" fillId="0" borderId="55" xfId="0" applyNumberFormat="1" applyFont="1" applyBorder="1"/>
    <xf numFmtId="41" fontId="3" fillId="0" borderId="64" xfId="0" applyNumberFormat="1" applyFont="1" applyBorder="1"/>
    <xf numFmtId="0" fontId="22" fillId="0" borderId="59" xfId="0" applyFont="1" applyBorder="1"/>
    <xf numFmtId="0" fontId="3" fillId="0" borderId="3" xfId="7" applyFont="1" applyFill="1" applyBorder="1" applyAlignment="1">
      <alignment horizontal="distributed" vertical="center"/>
    </xf>
    <xf numFmtId="0" fontId="3" fillId="0" borderId="69" xfId="7" applyFont="1" applyFill="1" applyBorder="1" applyAlignment="1">
      <alignment horizontal="distributed" vertical="center"/>
    </xf>
    <xf numFmtId="0" fontId="3" fillId="0" borderId="44" xfId="7" applyFont="1" applyFill="1" applyBorder="1" applyAlignment="1">
      <alignment horizontal="distributed" vertical="center"/>
    </xf>
    <xf numFmtId="0" fontId="3" fillId="0" borderId="70" xfId="7" applyFont="1" applyFill="1" applyBorder="1" applyAlignment="1">
      <alignment horizontal="distributed" vertical="center"/>
    </xf>
    <xf numFmtId="0" fontId="3" fillId="0" borderId="19" xfId="6" applyFont="1" applyFill="1" applyBorder="1" applyAlignment="1">
      <alignment horizontal="distributed" vertical="center"/>
    </xf>
    <xf numFmtId="0" fontId="3" fillId="0" borderId="19" xfId="7" applyFont="1" applyFill="1" applyBorder="1" applyAlignment="1">
      <alignment horizontal="distributed" vertical="center"/>
    </xf>
    <xf numFmtId="41" fontId="3" fillId="0" borderId="3" xfId="4" applyNumberFormat="1" applyFont="1" applyFill="1" applyBorder="1" applyAlignment="1">
      <alignment horizontal="center"/>
    </xf>
    <xf numFmtId="0" fontId="3" fillId="0" borderId="76" xfId="6" applyFont="1" applyFill="1" applyBorder="1" applyAlignment="1">
      <alignment horizontal="distributed" vertical="center"/>
    </xf>
    <xf numFmtId="41" fontId="11" fillId="2" borderId="67" xfId="4" applyNumberFormat="1" applyFont="1" applyFill="1" applyBorder="1" applyAlignment="1">
      <alignment horizontal="center"/>
    </xf>
    <xf numFmtId="41" fontId="3" fillId="0" borderId="67" xfId="4" applyNumberFormat="1" applyFont="1" applyFill="1" applyBorder="1" applyAlignment="1">
      <alignment horizontal="center"/>
    </xf>
    <xf numFmtId="41" fontId="3" fillId="0" borderId="78" xfId="4" applyNumberFormat="1" applyFont="1" applyFill="1" applyBorder="1" applyAlignment="1">
      <alignment horizontal="center"/>
    </xf>
    <xf numFmtId="41" fontId="9" fillId="3" borderId="68" xfId="4" applyNumberFormat="1" applyFont="1" applyFill="1" applyBorder="1" applyAlignment="1">
      <alignment horizontal="center"/>
    </xf>
    <xf numFmtId="41" fontId="9" fillId="3" borderId="67" xfId="4" applyNumberFormat="1" applyFont="1" applyFill="1" applyBorder="1" applyAlignment="1">
      <alignment horizontal="center"/>
    </xf>
    <xf numFmtId="41" fontId="3" fillId="0" borderId="56" xfId="4" applyNumberFormat="1" applyFont="1" applyFill="1" applyBorder="1" applyAlignment="1">
      <alignment horizontal="center"/>
    </xf>
    <xf numFmtId="41" fontId="11" fillId="2" borderId="79" xfId="4" applyNumberFormat="1" applyFont="1" applyFill="1" applyBorder="1" applyAlignment="1">
      <alignment horizontal="center"/>
    </xf>
    <xf numFmtId="41" fontId="11" fillId="2" borderId="46" xfId="4" applyNumberFormat="1" applyFont="1" applyFill="1" applyBorder="1" applyAlignment="1">
      <alignment horizontal="center"/>
    </xf>
    <xf numFmtId="41" fontId="3" fillId="0" borderId="46" xfId="4" applyNumberFormat="1" applyFont="1" applyFill="1" applyBorder="1" applyAlignment="1">
      <alignment horizontal="center"/>
    </xf>
    <xf numFmtId="41" fontId="3" fillId="0" borderId="48" xfId="4" applyNumberFormat="1" applyFont="1" applyFill="1" applyBorder="1" applyAlignment="1">
      <alignment horizontal="center"/>
    </xf>
    <xf numFmtId="41" fontId="9" fillId="3" borderId="63" xfId="4" applyNumberFormat="1" applyFont="1" applyFill="1" applyBorder="1" applyAlignment="1">
      <alignment horizontal="center"/>
    </xf>
    <xf numFmtId="41" fontId="9" fillId="3" borderId="46" xfId="4" applyNumberFormat="1" applyFont="1" applyFill="1" applyBorder="1" applyAlignment="1">
      <alignment horizontal="center"/>
    </xf>
    <xf numFmtId="41" fontId="11" fillId="2" borderId="19" xfId="4" applyNumberFormat="1" applyFont="1" applyFill="1" applyBorder="1" applyAlignment="1">
      <alignment horizontal="center"/>
    </xf>
    <xf numFmtId="41" fontId="9" fillId="3" borderId="48" xfId="4" applyNumberFormat="1" applyFont="1" applyFill="1" applyBorder="1" applyAlignment="1">
      <alignment horizontal="center"/>
    </xf>
    <xf numFmtId="0" fontId="3" fillId="0" borderId="18" xfId="6" applyFont="1" applyFill="1" applyBorder="1" applyAlignment="1">
      <alignment horizontal="distributed" vertical="center"/>
    </xf>
    <xf numFmtId="0" fontId="3" fillId="0" borderId="76" xfId="7" applyFont="1" applyFill="1" applyBorder="1" applyAlignment="1">
      <alignment horizontal="distributed" vertical="center"/>
    </xf>
    <xf numFmtId="41" fontId="3" fillId="0" borderId="55" xfId="4" applyNumberFormat="1" applyFont="1" applyFill="1" applyBorder="1" applyAlignment="1">
      <alignment horizontal="center"/>
    </xf>
    <xf numFmtId="41" fontId="3" fillId="0" borderId="80" xfId="4" applyNumberFormat="1" applyFont="1" applyFill="1" applyBorder="1" applyAlignment="1">
      <alignment horizontal="center"/>
    </xf>
    <xf numFmtId="41" fontId="9" fillId="3" borderId="64" xfId="4" applyNumberFormat="1" applyFont="1" applyFill="1" applyBorder="1" applyAlignment="1">
      <alignment horizontal="center"/>
    </xf>
    <xf numFmtId="41" fontId="9" fillId="3" borderId="55" xfId="4" applyNumberFormat="1" applyFont="1" applyFill="1" applyBorder="1" applyAlignment="1">
      <alignment horizontal="center"/>
    </xf>
    <xf numFmtId="41" fontId="9" fillId="3" borderId="80" xfId="4" applyNumberFormat="1" applyFont="1" applyFill="1" applyBorder="1" applyAlignment="1">
      <alignment horizontal="center"/>
    </xf>
    <xf numFmtId="41" fontId="11" fillId="2" borderId="76" xfId="4" applyNumberFormat="1" applyFont="1" applyFill="1" applyBorder="1" applyAlignment="1">
      <alignment horizontal="center"/>
    </xf>
    <xf numFmtId="38" fontId="3" fillId="0" borderId="57" xfId="4" applyFont="1" applyFill="1" applyBorder="1" applyAlignment="1">
      <alignment horizontal="center" vertical="center" wrapText="1"/>
    </xf>
    <xf numFmtId="38" fontId="3" fillId="0" borderId="8" xfId="4" applyFont="1" applyFill="1" applyBorder="1" applyAlignment="1">
      <alignment horizontal="center" vertical="center" wrapText="1"/>
    </xf>
    <xf numFmtId="38" fontId="3" fillId="0" borderId="17" xfId="4" applyFont="1" applyFill="1" applyBorder="1" applyAlignment="1">
      <alignment horizontal="center" vertical="center" wrapText="1"/>
    </xf>
    <xf numFmtId="41" fontId="11" fillId="8" borderId="71" xfId="4" applyNumberFormat="1" applyFont="1" applyFill="1" applyBorder="1" applyAlignment="1">
      <alignment horizontal="center"/>
    </xf>
    <xf numFmtId="41" fontId="11" fillId="8" borderId="77" xfId="0" applyNumberFormat="1" applyFont="1" applyFill="1" applyBorder="1" applyAlignment="1">
      <alignment vertical="center"/>
    </xf>
    <xf numFmtId="41" fontId="11" fillId="3" borderId="83" xfId="0" applyNumberFormat="1" applyFont="1" applyFill="1" applyBorder="1" applyAlignment="1">
      <alignment vertical="center"/>
    </xf>
    <xf numFmtId="41" fontId="11" fillId="9" borderId="72" xfId="0" applyNumberFormat="1" applyFont="1" applyFill="1" applyBorder="1" applyAlignment="1">
      <alignment vertical="center"/>
    </xf>
    <xf numFmtId="41" fontId="11" fillId="9" borderId="89" xfId="0" applyNumberFormat="1" applyFont="1" applyFill="1" applyBorder="1" applyAlignment="1">
      <alignment vertical="center"/>
    </xf>
    <xf numFmtId="41" fontId="11" fillId="2" borderId="51" xfId="4" applyNumberFormat="1" applyFont="1" applyFill="1" applyBorder="1" applyAlignment="1">
      <alignment horizontal="center"/>
    </xf>
    <xf numFmtId="41" fontId="9" fillId="3" borderId="78" xfId="4" applyNumberFormat="1" applyFont="1" applyFill="1" applyBorder="1" applyAlignment="1">
      <alignment horizontal="center"/>
    </xf>
    <xf numFmtId="41" fontId="3" fillId="0" borderId="0" xfId="4" applyNumberFormat="1" applyFont="1" applyFill="1" applyBorder="1" applyAlignment="1">
      <alignment horizontal="center"/>
    </xf>
    <xf numFmtId="0" fontId="13" fillId="0" borderId="90" xfId="0" applyFont="1" applyBorder="1" applyAlignment="1">
      <alignment horizontal="center" vertical="center" wrapText="1"/>
    </xf>
    <xf numFmtId="41" fontId="11" fillId="3" borderId="65" xfId="0" applyNumberFormat="1" applyFont="1" applyFill="1" applyBorder="1" applyAlignment="1">
      <alignment vertical="center"/>
    </xf>
    <xf numFmtId="41" fontId="3" fillId="0" borderId="79" xfId="0" applyNumberFormat="1" applyFont="1" applyBorder="1"/>
    <xf numFmtId="41" fontId="3" fillId="0" borderId="19" xfId="0" applyNumberFormat="1" applyFont="1" applyBorder="1"/>
    <xf numFmtId="41" fontId="3" fillId="0" borderId="76" xfId="0" applyNumberFormat="1" applyFont="1" applyBorder="1"/>
    <xf numFmtId="41" fontId="11" fillId="8" borderId="73" xfId="4" applyNumberFormat="1" applyFont="1" applyFill="1" applyBorder="1" applyAlignment="1">
      <alignment horizontal="center"/>
    </xf>
    <xf numFmtId="41" fontId="11" fillId="8" borderId="91" xfId="4" applyNumberFormat="1" applyFont="1" applyFill="1" applyBorder="1" applyAlignment="1">
      <alignment horizontal="center"/>
    </xf>
    <xf numFmtId="41" fontId="11" fillId="9" borderId="75" xfId="4" applyNumberFormat="1" applyFont="1" applyFill="1" applyBorder="1" applyAlignment="1">
      <alignment horizontal="center"/>
    </xf>
    <xf numFmtId="41" fontId="11" fillId="8" borderId="72" xfId="4" applyNumberFormat="1" applyFont="1" applyFill="1" applyBorder="1" applyAlignment="1">
      <alignment horizontal="center"/>
    </xf>
    <xf numFmtId="0" fontId="3" fillId="0" borderId="92" xfId="0" applyFont="1" applyBorder="1" applyAlignment="1">
      <alignment horizontal="center" vertical="center"/>
    </xf>
    <xf numFmtId="0" fontId="13" fillId="0" borderId="33" xfId="0" applyFont="1" applyBorder="1" applyAlignment="1">
      <alignment horizontal="center" vertical="center" wrapText="1"/>
    </xf>
    <xf numFmtId="41" fontId="11" fillId="2" borderId="93" xfId="0" applyNumberFormat="1" applyFont="1" applyFill="1" applyBorder="1"/>
    <xf numFmtId="41" fontId="11" fillId="2" borderId="85" xfId="0" applyNumberFormat="1" applyFont="1" applyFill="1" applyBorder="1"/>
    <xf numFmtId="41" fontId="11" fillId="2" borderId="87" xfId="0" applyNumberFormat="1" applyFont="1" applyFill="1" applyBorder="1"/>
    <xf numFmtId="41" fontId="3" fillId="9" borderId="79" xfId="4" applyNumberFormat="1" applyFont="1" applyFill="1" applyBorder="1" applyAlignment="1">
      <alignment horizontal="center"/>
    </xf>
    <xf numFmtId="41" fontId="3" fillId="9" borderId="19" xfId="4" applyNumberFormat="1" applyFont="1" applyFill="1" applyBorder="1" applyAlignment="1">
      <alignment horizontal="center"/>
    </xf>
    <xf numFmtId="41" fontId="3" fillId="9" borderId="76" xfId="4" applyNumberFormat="1" applyFont="1" applyFill="1" applyBorder="1" applyAlignment="1">
      <alignment horizontal="center"/>
    </xf>
    <xf numFmtId="38" fontId="11" fillId="3" borderId="94" xfId="3" applyFont="1" applyFill="1" applyBorder="1" applyAlignment="1">
      <alignment horizontal="center" vertical="top"/>
    </xf>
    <xf numFmtId="38" fontId="11" fillId="3" borderId="13" xfId="3" applyFont="1" applyFill="1" applyBorder="1" applyAlignment="1">
      <alignment horizontal="center" vertical="top" wrapText="1"/>
    </xf>
    <xf numFmtId="41" fontId="3" fillId="0" borderId="96" xfId="4" applyNumberFormat="1" applyFont="1" applyFill="1" applyBorder="1" applyAlignment="1">
      <alignment horizontal="center"/>
    </xf>
    <xf numFmtId="41" fontId="3" fillId="0" borderId="97" xfId="4" applyNumberFormat="1" applyFont="1" applyFill="1" applyBorder="1" applyAlignment="1">
      <alignment horizontal="center"/>
    </xf>
    <xf numFmtId="41" fontId="3" fillId="0" borderId="98" xfId="4" applyNumberFormat="1" applyFont="1" applyFill="1" applyBorder="1" applyAlignment="1">
      <alignment horizontal="center"/>
    </xf>
    <xf numFmtId="41" fontId="11" fillId="3" borderId="86" xfId="0" applyNumberFormat="1" applyFont="1" applyFill="1" applyBorder="1" applyAlignment="1">
      <alignment vertical="center"/>
    </xf>
    <xf numFmtId="41" fontId="11" fillId="3" borderId="81" xfId="0" applyNumberFormat="1" applyFont="1" applyFill="1" applyBorder="1" applyAlignment="1">
      <alignment vertical="center"/>
    </xf>
    <xf numFmtId="41" fontId="11" fillId="3" borderId="82" xfId="0" applyNumberFormat="1" applyFont="1" applyFill="1" applyBorder="1" applyAlignment="1">
      <alignment vertical="center"/>
    </xf>
    <xf numFmtId="41" fontId="11" fillId="9" borderId="48" xfId="0" applyNumberFormat="1" applyFont="1" applyFill="1" applyBorder="1" applyAlignment="1">
      <alignment vertical="center"/>
    </xf>
    <xf numFmtId="41" fontId="11" fillId="9" borderId="80" xfId="0" applyNumberFormat="1" applyFont="1" applyFill="1" applyBorder="1" applyAlignment="1">
      <alignment vertical="center"/>
    </xf>
    <xf numFmtId="41" fontId="11" fillId="9" borderId="99" xfId="0" applyNumberFormat="1" applyFont="1" applyFill="1" applyBorder="1" applyAlignment="1">
      <alignment vertical="center"/>
    </xf>
    <xf numFmtId="41" fontId="11" fillId="9" borderId="78" xfId="0" applyNumberFormat="1" applyFont="1" applyFill="1" applyBorder="1" applyAlignment="1">
      <alignment vertical="center"/>
    </xf>
    <xf numFmtId="41" fontId="11" fillId="3" borderId="102" xfId="0" applyNumberFormat="1" applyFont="1" applyFill="1" applyBorder="1" applyAlignment="1">
      <alignment horizontal="center" vertical="center"/>
    </xf>
    <xf numFmtId="0" fontId="3" fillId="0" borderId="0" xfId="8" applyFont="1" applyFill="1" applyAlignment="1">
      <alignment horizontal="right" vertical="center"/>
    </xf>
    <xf numFmtId="0" fontId="10" fillId="0" borderId="0" xfId="8" applyFont="1" applyFill="1"/>
    <xf numFmtId="0" fontId="3" fillId="0" borderId="0" xfId="0" quotePrefix="1" applyFont="1" applyAlignment="1">
      <alignment horizontal="center"/>
    </xf>
    <xf numFmtId="38" fontId="3" fillId="0" borderId="5" xfId="3" applyFont="1" applyFill="1" applyBorder="1" applyAlignment="1">
      <alignment horizontal="center" vertical="center"/>
    </xf>
    <xf numFmtId="38" fontId="3" fillId="0" borderId="0" xfId="3" applyFont="1" applyFill="1" applyBorder="1" applyAlignment="1">
      <alignment horizontal="center"/>
    </xf>
    <xf numFmtId="38" fontId="10" fillId="0" borderId="0" xfId="3" applyFont="1" applyFill="1" applyAlignment="1">
      <alignment horizontal="center"/>
    </xf>
    <xf numFmtId="38" fontId="3" fillId="3" borderId="5" xfId="3" applyFont="1" applyFill="1" applyBorder="1" applyAlignment="1">
      <alignment horizontal="centerContinuous" vertical="center"/>
    </xf>
    <xf numFmtId="38" fontId="3" fillId="0" borderId="57" xfId="3" applyFont="1" applyFill="1" applyBorder="1" applyAlignment="1">
      <alignment horizontal="center" vertical="center" wrapText="1"/>
    </xf>
    <xf numFmtId="38" fontId="3" fillId="0" borderId="56" xfId="3" applyFont="1" applyFill="1" applyBorder="1" applyAlignment="1">
      <alignment horizontal="left"/>
    </xf>
    <xf numFmtId="0" fontId="3" fillId="0" borderId="3" xfId="9" applyFont="1" applyFill="1" applyBorder="1" applyAlignment="1">
      <alignment horizontal="distributed" vertical="center"/>
    </xf>
    <xf numFmtId="0" fontId="3" fillId="0" borderId="29" xfId="9" applyFont="1" applyFill="1" applyBorder="1" applyAlignment="1">
      <alignment horizontal="distributed" vertical="center"/>
    </xf>
    <xf numFmtId="0" fontId="3" fillId="0" borderId="12" xfId="9" applyFont="1" applyFill="1" applyBorder="1" applyAlignment="1">
      <alignment horizontal="distributed" vertical="center"/>
    </xf>
    <xf numFmtId="0" fontId="3" fillId="0" borderId="69" xfId="9" applyFont="1" applyFill="1" applyBorder="1" applyAlignment="1">
      <alignment horizontal="distributed" vertical="center"/>
    </xf>
    <xf numFmtId="0" fontId="3" fillId="0" borderId="44" xfId="9" applyFont="1" applyFill="1" applyBorder="1" applyAlignment="1">
      <alignment horizontal="distributed" vertical="center"/>
    </xf>
    <xf numFmtId="0" fontId="3" fillId="0" borderId="19" xfId="10" applyFont="1" applyFill="1" applyBorder="1" applyAlignment="1">
      <alignment horizontal="distributed" vertical="center"/>
    </xf>
    <xf numFmtId="0" fontId="1" fillId="0" borderId="0" xfId="0" applyFont="1" applyFill="1"/>
    <xf numFmtId="0" fontId="3" fillId="0" borderId="70" xfId="9" applyFont="1" applyFill="1" applyBorder="1" applyAlignment="1">
      <alignment horizontal="distributed" vertical="center"/>
    </xf>
    <xf numFmtId="0" fontId="3" fillId="0" borderId="29" xfId="10" applyFont="1" applyFill="1" applyBorder="1" applyAlignment="1">
      <alignment horizontal="distributed" vertical="center"/>
    </xf>
    <xf numFmtId="0" fontId="3" fillId="0" borderId="12" xfId="10" applyFont="1" applyFill="1" applyBorder="1" applyAlignment="1">
      <alignment horizontal="distributed" vertical="center"/>
    </xf>
    <xf numFmtId="0" fontId="3" fillId="0" borderId="54" xfId="9" applyFont="1" applyFill="1" applyBorder="1" applyAlignment="1">
      <alignment horizontal="distributed" vertical="center"/>
    </xf>
    <xf numFmtId="0" fontId="3" fillId="0" borderId="30" xfId="9" applyFont="1" applyFill="1" applyBorder="1" applyAlignment="1">
      <alignment horizontal="distributed" vertical="center"/>
    </xf>
    <xf numFmtId="0" fontId="3" fillId="0" borderId="0" xfId="0" applyFont="1" applyAlignment="1"/>
    <xf numFmtId="0" fontId="3" fillId="0" borderId="0" xfId="0" applyFont="1" applyFill="1" applyAlignment="1"/>
    <xf numFmtId="0" fontId="3" fillId="0" borderId="0" xfId="0" applyFont="1" applyBorder="1" applyAlignment="1"/>
    <xf numFmtId="0" fontId="6" fillId="0" borderId="0" xfId="0" applyFont="1" applyAlignment="1"/>
    <xf numFmtId="0" fontId="24" fillId="0" borderId="0" xfId="0" applyFont="1" applyAlignment="1"/>
    <xf numFmtId="38" fontId="3" fillId="0" borderId="12" xfId="3" applyFont="1" applyFill="1" applyBorder="1" applyAlignment="1">
      <alignment horizontal="centerContinuous" vertical="center"/>
    </xf>
    <xf numFmtId="41" fontId="3" fillId="0" borderId="0" xfId="0" applyNumberFormat="1" applyFont="1" applyAlignment="1"/>
    <xf numFmtId="0" fontId="3" fillId="0" borderId="0" xfId="0" applyFont="1" applyFill="1" applyBorder="1"/>
    <xf numFmtId="41" fontId="3" fillId="0" borderId="0" xfId="0" applyNumberFormat="1" applyFont="1" applyFill="1" applyBorder="1"/>
    <xf numFmtId="38" fontId="3" fillId="0" borderId="0" xfId="3" applyFont="1" applyFill="1" applyAlignment="1">
      <alignment horizontal="center"/>
    </xf>
    <xf numFmtId="38" fontId="3" fillId="0" borderId="0" xfId="4" applyFont="1" applyFill="1" applyAlignment="1">
      <alignment horizontal="center"/>
    </xf>
    <xf numFmtId="0" fontId="3" fillId="0" borderId="1" xfId="0" applyFont="1" applyBorder="1" applyAlignment="1">
      <alignment horizontal="center" vertical="center"/>
    </xf>
    <xf numFmtId="0" fontId="3" fillId="0" borderId="0" xfId="0" applyFont="1" applyAlignment="1">
      <alignment horizontal="center"/>
    </xf>
    <xf numFmtId="41" fontId="3" fillId="0" borderId="111" xfId="4" applyNumberFormat="1" applyFont="1" applyFill="1" applyBorder="1" applyAlignment="1">
      <alignment horizontal="center"/>
    </xf>
    <xf numFmtId="41" fontId="3" fillId="0" borderId="110" xfId="4" applyNumberFormat="1" applyFont="1" applyFill="1" applyBorder="1" applyAlignment="1">
      <alignment horizontal="center"/>
    </xf>
    <xf numFmtId="41" fontId="3" fillId="9" borderId="46" xfId="4" applyNumberFormat="1" applyFont="1" applyFill="1" applyBorder="1" applyAlignment="1">
      <alignment horizontal="center"/>
    </xf>
    <xf numFmtId="41" fontId="3" fillId="8" borderId="46" xfId="4" applyNumberFormat="1" applyFont="1" applyFill="1" applyBorder="1" applyAlignment="1">
      <alignment horizontal="center"/>
    </xf>
    <xf numFmtId="0" fontId="3" fillId="0" borderId="114" xfId="0" applyFont="1" applyBorder="1" applyAlignment="1">
      <alignment horizontal="center" vertical="center"/>
    </xf>
    <xf numFmtId="0" fontId="3" fillId="0" borderId="115" xfId="0" applyFont="1" applyBorder="1" applyAlignment="1">
      <alignment horizontal="distributed" vertical="center"/>
    </xf>
    <xf numFmtId="41" fontId="3" fillId="8" borderId="74" xfId="4" applyNumberFormat="1" applyFont="1" applyFill="1" applyBorder="1" applyAlignment="1">
      <alignment horizontal="center"/>
    </xf>
    <xf numFmtId="41" fontId="3" fillId="8" borderId="112" xfId="4" applyNumberFormat="1" applyFont="1" applyFill="1" applyBorder="1" applyAlignment="1">
      <alignment horizontal="center"/>
    </xf>
    <xf numFmtId="38" fontId="3" fillId="5" borderId="12" xfId="3" applyFont="1" applyFill="1" applyBorder="1" applyAlignment="1">
      <alignment horizontal="centerContinuous" vertical="center"/>
    </xf>
    <xf numFmtId="38" fontId="3" fillId="0" borderId="10" xfId="3" applyFont="1" applyFill="1" applyBorder="1" applyAlignment="1">
      <alignment horizontal="centerContinuous" vertical="center"/>
    </xf>
    <xf numFmtId="38" fontId="3" fillId="5" borderId="8" xfId="3" applyFont="1" applyFill="1" applyBorder="1" applyAlignment="1">
      <alignment horizontal="center" vertical="center" wrapText="1"/>
    </xf>
    <xf numFmtId="0" fontId="10" fillId="0" borderId="0" xfId="8" applyFont="1" applyFill="1" applyAlignment="1">
      <alignment horizontal="right"/>
    </xf>
    <xf numFmtId="0" fontId="3" fillId="2" borderId="2" xfId="0" applyFont="1" applyFill="1" applyBorder="1" applyAlignment="1">
      <alignment horizontal="center" vertical="center"/>
    </xf>
    <xf numFmtId="0" fontId="3" fillId="0" borderId="2" xfId="0" applyFont="1" applyBorder="1" applyAlignment="1">
      <alignment horizontal="right" vertical="center"/>
    </xf>
    <xf numFmtId="38" fontId="3" fillId="0" borderId="92" xfId="3" applyFont="1" applyFill="1" applyBorder="1" applyAlignment="1">
      <alignment horizontal="center" vertical="center"/>
    </xf>
    <xf numFmtId="38" fontId="3" fillId="0" borderId="120" xfId="3" applyFont="1" applyFill="1" applyBorder="1" applyAlignment="1">
      <alignment horizontal="center" vertical="center"/>
    </xf>
    <xf numFmtId="0" fontId="3" fillId="0" borderId="101" xfId="0" applyFont="1" applyBorder="1" applyAlignment="1"/>
    <xf numFmtId="0" fontId="3" fillId="0" borderId="24" xfId="0" applyFont="1" applyBorder="1" applyAlignment="1"/>
    <xf numFmtId="0" fontId="3" fillId="2" borderId="0" xfId="0" applyFont="1" applyFill="1" applyBorder="1" applyAlignment="1">
      <alignment horizontal="distributed" vertical="center"/>
    </xf>
    <xf numFmtId="38" fontId="3" fillId="2" borderId="20" xfId="3" applyFont="1" applyFill="1" applyBorder="1" applyAlignment="1">
      <alignment horizontal="center" vertical="top"/>
    </xf>
    <xf numFmtId="38" fontId="3" fillId="0" borderId="21" xfId="3" applyFont="1" applyFill="1" applyBorder="1" applyAlignment="1">
      <alignment horizontal="center" vertical="top"/>
    </xf>
    <xf numFmtId="38" fontId="3" fillId="2" borderId="21" xfId="3" applyFont="1" applyFill="1" applyBorder="1" applyAlignment="1">
      <alignment horizontal="center" vertical="top"/>
    </xf>
    <xf numFmtId="38" fontId="3" fillId="0" borderId="16" xfId="3" applyFont="1" applyFill="1" applyBorder="1" applyAlignment="1">
      <alignment horizontal="center" vertical="center" wrapText="1"/>
    </xf>
    <xf numFmtId="41" fontId="3" fillId="0" borderId="67" xfId="3" applyNumberFormat="1" applyFont="1" applyFill="1" applyBorder="1" applyAlignment="1">
      <alignment horizontal="center"/>
    </xf>
    <xf numFmtId="41" fontId="3" fillId="0" borderId="78" xfId="3" applyNumberFormat="1" applyFont="1" applyFill="1" applyBorder="1" applyAlignment="1">
      <alignment horizontal="center"/>
    </xf>
    <xf numFmtId="41" fontId="3" fillId="0" borderId="128" xfId="3" applyNumberFormat="1" applyFont="1" applyFill="1" applyBorder="1" applyAlignment="1">
      <alignment horizontal="center"/>
    </xf>
    <xf numFmtId="41" fontId="3" fillId="0" borderId="67" xfId="8" applyNumberFormat="1" applyFont="1" applyFill="1" applyBorder="1" applyAlignment="1">
      <alignment horizontal="center"/>
    </xf>
    <xf numFmtId="41" fontId="3" fillId="0" borderId="128" xfId="8" applyNumberFormat="1" applyFont="1" applyFill="1" applyBorder="1" applyAlignment="1">
      <alignment horizontal="center"/>
    </xf>
    <xf numFmtId="41" fontId="3" fillId="0" borderId="79" xfId="8" applyNumberFormat="1" applyFont="1" applyFill="1" applyBorder="1" applyAlignment="1">
      <alignment horizontal="center"/>
    </xf>
    <xf numFmtId="41" fontId="3" fillId="0" borderId="96" xfId="8" applyNumberFormat="1" applyFont="1" applyFill="1" applyBorder="1" applyAlignment="1">
      <alignment horizontal="center"/>
    </xf>
    <xf numFmtId="0" fontId="3" fillId="0" borderId="130" xfId="10" applyFont="1" applyFill="1" applyBorder="1" applyAlignment="1">
      <alignment horizontal="distributed" vertical="center"/>
    </xf>
    <xf numFmtId="41" fontId="3" fillId="0" borderId="117" xfId="3" applyNumberFormat="1" applyFont="1" applyFill="1" applyBorder="1" applyAlignment="1">
      <alignment horizontal="center" vertical="center"/>
    </xf>
    <xf numFmtId="0" fontId="3" fillId="0" borderId="19" xfId="9" applyFont="1" applyFill="1" applyBorder="1" applyAlignment="1">
      <alignment horizontal="distributed" vertical="center"/>
    </xf>
    <xf numFmtId="41" fontId="3" fillId="0" borderId="46" xfId="3" applyNumberFormat="1" applyFont="1" applyFill="1" applyBorder="1" applyAlignment="1">
      <alignment horizontal="center"/>
    </xf>
    <xf numFmtId="41" fontId="3" fillId="0" borderId="48" xfId="3" applyNumberFormat="1" applyFont="1" applyFill="1" applyBorder="1" applyAlignment="1">
      <alignment horizontal="center"/>
    </xf>
    <xf numFmtId="41" fontId="3" fillId="0" borderId="47" xfId="3" applyNumberFormat="1" applyFont="1" applyFill="1" applyBorder="1" applyAlignment="1">
      <alignment horizontal="center"/>
    </xf>
    <xf numFmtId="41" fontId="3" fillId="0" borderId="46" xfId="8" applyNumberFormat="1" applyFont="1" applyFill="1" applyBorder="1" applyAlignment="1">
      <alignment horizontal="center"/>
    </xf>
    <xf numFmtId="41" fontId="3" fillId="0" borderId="47" xfId="8" applyNumberFormat="1" applyFont="1" applyFill="1" applyBorder="1" applyAlignment="1">
      <alignment horizontal="center"/>
    </xf>
    <xf numFmtId="41" fontId="3" fillId="0" borderId="19" xfId="8" applyNumberFormat="1" applyFont="1" applyFill="1" applyBorder="1" applyAlignment="1">
      <alignment horizontal="center"/>
    </xf>
    <xf numFmtId="41" fontId="3" fillId="0" borderId="97" xfId="8" applyNumberFormat="1" applyFont="1" applyFill="1" applyBorder="1" applyAlignment="1">
      <alignment horizontal="center"/>
    </xf>
    <xf numFmtId="41" fontId="3" fillId="0" borderId="46" xfId="3" applyNumberFormat="1" applyFont="1" applyFill="1" applyBorder="1" applyAlignment="1">
      <alignment horizontal="center" vertical="center"/>
    </xf>
    <xf numFmtId="0" fontId="3" fillId="0" borderId="136" xfId="10" applyFont="1" applyFill="1" applyBorder="1" applyAlignment="1">
      <alignment horizontal="distributed" vertical="center"/>
    </xf>
    <xf numFmtId="41" fontId="3" fillId="0" borderId="14" xfId="3" applyNumberFormat="1" applyFont="1" applyFill="1" applyBorder="1" applyAlignment="1">
      <alignment horizontal="center"/>
    </xf>
    <xf numFmtId="41" fontId="3" fillId="0" borderId="15" xfId="3" applyNumberFormat="1" applyFont="1" applyFill="1" applyBorder="1" applyAlignment="1">
      <alignment horizontal="center"/>
    </xf>
    <xf numFmtId="41" fontId="3" fillId="0" borderId="16" xfId="3" applyNumberFormat="1" applyFont="1" applyFill="1" applyBorder="1" applyAlignment="1">
      <alignment horizontal="center"/>
    </xf>
    <xf numFmtId="41" fontId="3" fillId="0" borderId="14" xfId="8" applyNumberFormat="1" applyFont="1" applyFill="1" applyBorder="1" applyAlignment="1">
      <alignment horizontal="center"/>
    </xf>
    <xf numFmtId="41" fontId="3" fillId="0" borderId="16" xfId="8" applyNumberFormat="1" applyFont="1" applyFill="1" applyBorder="1" applyAlignment="1">
      <alignment horizontal="center"/>
    </xf>
    <xf numFmtId="41" fontId="3" fillId="0" borderId="133" xfId="3" applyNumberFormat="1" applyFont="1" applyFill="1" applyBorder="1" applyAlignment="1">
      <alignment horizontal="center"/>
    </xf>
    <xf numFmtId="41" fontId="3" fillId="0" borderId="135" xfId="3" applyNumberFormat="1" applyFont="1" applyFill="1" applyBorder="1" applyAlignment="1">
      <alignment horizontal="center"/>
    </xf>
    <xf numFmtId="41" fontId="3" fillId="0" borderId="18" xfId="8" applyNumberFormat="1" applyFont="1" applyFill="1" applyBorder="1" applyAlignment="1">
      <alignment horizontal="center"/>
    </xf>
    <xf numFmtId="0" fontId="3" fillId="0" borderId="3" xfId="10" applyFont="1" applyFill="1" applyBorder="1" applyAlignment="1">
      <alignment horizontal="distributed" vertical="center"/>
    </xf>
    <xf numFmtId="0" fontId="3" fillId="0" borderId="18" xfId="10" applyFont="1" applyFill="1" applyBorder="1" applyAlignment="1">
      <alignment horizontal="distributed" vertical="center"/>
    </xf>
    <xf numFmtId="41" fontId="3" fillId="0" borderId="133" xfId="3" applyNumberFormat="1" applyFont="1" applyFill="1" applyBorder="1" applyAlignment="1">
      <alignment horizontal="center" vertical="center"/>
    </xf>
    <xf numFmtId="0" fontId="3" fillId="0" borderId="76" xfId="10" applyFont="1" applyFill="1" applyBorder="1" applyAlignment="1">
      <alignment horizontal="distributed" vertical="center"/>
    </xf>
    <xf numFmtId="41" fontId="3" fillId="0" borderId="55" xfId="3" applyNumberFormat="1" applyFont="1" applyFill="1" applyBorder="1" applyAlignment="1">
      <alignment horizontal="center"/>
    </xf>
    <xf numFmtId="41" fontId="3" fillId="0" borderId="138" xfId="3" applyNumberFormat="1" applyFont="1" applyFill="1" applyBorder="1" applyAlignment="1">
      <alignment horizontal="center"/>
    </xf>
    <xf numFmtId="41" fontId="3" fillId="0" borderId="55" xfId="8" applyNumberFormat="1" applyFont="1" applyFill="1" applyBorder="1" applyAlignment="1">
      <alignment horizontal="center"/>
    </xf>
    <xf numFmtId="41" fontId="3" fillId="0" borderId="76" xfId="8" applyNumberFormat="1" applyFont="1" applyFill="1" applyBorder="1" applyAlignment="1">
      <alignment horizontal="center"/>
    </xf>
    <xf numFmtId="41" fontId="3" fillId="0" borderId="87" xfId="8" applyNumberFormat="1" applyFont="1" applyFill="1" applyBorder="1" applyAlignment="1">
      <alignment horizontal="center"/>
    </xf>
    <xf numFmtId="0" fontId="3" fillId="0" borderId="54" xfId="10" applyFont="1" applyFill="1" applyBorder="1" applyAlignment="1">
      <alignment horizontal="distributed" vertical="center"/>
    </xf>
    <xf numFmtId="41" fontId="3" fillId="0" borderId="55" xfId="3" applyNumberFormat="1" applyFont="1" applyFill="1" applyBorder="1" applyAlignment="1">
      <alignment horizontal="center" vertical="center"/>
    </xf>
    <xf numFmtId="41" fontId="3" fillId="8" borderId="19" xfId="4" applyNumberFormat="1" applyFont="1" applyFill="1" applyBorder="1" applyAlignment="1">
      <alignment horizontal="center"/>
    </xf>
    <xf numFmtId="41" fontId="3" fillId="0" borderId="19" xfId="4" applyNumberFormat="1" applyFont="1" applyFill="1" applyBorder="1" applyAlignment="1">
      <alignment horizontal="center"/>
    </xf>
    <xf numFmtId="0" fontId="3" fillId="0" borderId="0" xfId="0" applyFont="1" applyBorder="1"/>
    <xf numFmtId="41" fontId="3" fillId="8" borderId="79" xfId="4" applyNumberFormat="1" applyFont="1" applyFill="1" applyBorder="1" applyAlignment="1">
      <alignment horizontal="center"/>
    </xf>
    <xf numFmtId="41" fontId="3" fillId="0" borderId="79" xfId="4" applyNumberFormat="1" applyFont="1" applyFill="1" applyBorder="1" applyAlignment="1">
      <alignment horizontal="center"/>
    </xf>
    <xf numFmtId="0" fontId="3" fillId="0" borderId="79" xfId="8" applyFont="1" applyFill="1" applyBorder="1" applyAlignment="1">
      <alignment horizontal="distributed" vertical="center"/>
    </xf>
    <xf numFmtId="41" fontId="3" fillId="9" borderId="67" xfId="4" applyNumberFormat="1" applyFont="1" applyFill="1" applyBorder="1" applyAlignment="1">
      <alignment horizontal="center"/>
    </xf>
    <xf numFmtId="0" fontId="3" fillId="0" borderId="79" xfId="7" applyFont="1" applyFill="1" applyBorder="1" applyAlignment="1">
      <alignment horizontal="distributed" vertical="center"/>
    </xf>
    <xf numFmtId="41" fontId="3" fillId="8" borderId="75" xfId="0" applyNumberFormat="1" applyFont="1" applyFill="1" applyBorder="1" applyAlignment="1">
      <alignment horizontal="center" vertical="center"/>
    </xf>
    <xf numFmtId="38" fontId="3" fillId="0" borderId="10" xfId="4" applyFont="1" applyFill="1" applyBorder="1" applyAlignment="1">
      <alignment horizontal="center" vertical="center" wrapText="1"/>
    </xf>
    <xf numFmtId="38" fontId="3" fillId="9" borderId="13" xfId="4" applyFont="1" applyFill="1" applyBorder="1" applyAlignment="1">
      <alignment horizontal="center" vertical="top"/>
    </xf>
    <xf numFmtId="38" fontId="3" fillId="9" borderId="18" xfId="4" applyFont="1" applyFill="1" applyBorder="1" applyAlignment="1">
      <alignment horizontal="center" vertical="top"/>
    </xf>
    <xf numFmtId="38" fontId="3" fillId="2" borderId="18" xfId="4" applyFont="1" applyFill="1" applyBorder="1" applyAlignment="1">
      <alignment horizontal="center" vertical="top"/>
    </xf>
    <xf numFmtId="38" fontId="3" fillId="0" borderId="33" xfId="4" applyFont="1" applyFill="1" applyBorder="1" applyAlignment="1">
      <alignment horizontal="centerContinuous" vertical="center"/>
    </xf>
    <xf numFmtId="38" fontId="3" fillId="0" borderId="124" xfId="4" applyFont="1" applyFill="1" applyBorder="1" applyAlignment="1">
      <alignment horizontal="centerContinuous" vertical="center"/>
    </xf>
    <xf numFmtId="0" fontId="19" fillId="0" borderId="61" xfId="0" applyFont="1" applyBorder="1"/>
    <xf numFmtId="0" fontId="19" fillId="0" borderId="5" xfId="0" applyFont="1" applyBorder="1"/>
    <xf numFmtId="0" fontId="19" fillId="0" borderId="32" xfId="0" applyFont="1" applyBorder="1" applyAlignment="1">
      <alignment horizontal="centerContinuous" vertical="center" wrapText="1"/>
    </xf>
    <xf numFmtId="41" fontId="19" fillId="4" borderId="57" xfId="0" applyNumberFormat="1" applyFont="1" applyFill="1" applyBorder="1" applyAlignment="1">
      <alignment shrinkToFit="1"/>
    </xf>
    <xf numFmtId="41" fontId="20" fillId="0" borderId="62" xfId="0" applyNumberFormat="1" applyFont="1" applyBorder="1"/>
    <xf numFmtId="41" fontId="20" fillId="0" borderId="63" xfId="0" applyNumberFormat="1" applyFont="1" applyBorder="1"/>
    <xf numFmtId="41" fontId="20" fillId="0" borderId="88" xfId="0" applyNumberFormat="1" applyFont="1" applyBorder="1"/>
    <xf numFmtId="41" fontId="19" fillId="4" borderId="11" xfId="0" applyNumberFormat="1" applyFont="1" applyFill="1" applyBorder="1"/>
    <xf numFmtId="41" fontId="19" fillId="4" borderId="106" xfId="0" applyNumberFormat="1" applyFont="1" applyFill="1" applyBorder="1"/>
    <xf numFmtId="41" fontId="19" fillId="0" borderId="41" xfId="0" applyNumberFormat="1" applyFont="1" applyBorder="1"/>
    <xf numFmtId="41" fontId="19" fillId="0" borderId="46" xfId="0" applyNumberFormat="1" applyFont="1" applyBorder="1"/>
    <xf numFmtId="41" fontId="19" fillId="0" borderId="51" xfId="0" applyNumberFormat="1" applyFont="1" applyBorder="1"/>
    <xf numFmtId="179" fontId="19" fillId="0" borderId="8" xfId="0" applyNumberFormat="1" applyFont="1" applyBorder="1"/>
    <xf numFmtId="9" fontId="19" fillId="4" borderId="11" xfId="1" applyFont="1" applyFill="1" applyBorder="1"/>
    <xf numFmtId="9" fontId="19" fillId="0" borderId="41" xfId="1" applyFont="1" applyFill="1" applyBorder="1"/>
    <xf numFmtId="9" fontId="19" fillId="0" borderId="46" xfId="1" applyFont="1" applyFill="1" applyBorder="1"/>
    <xf numFmtId="177" fontId="19" fillId="4" borderId="57" xfId="0" applyNumberFormat="1" applyFont="1" applyFill="1" applyBorder="1"/>
    <xf numFmtId="177" fontId="19" fillId="0" borderId="41" xfId="0" applyNumberFormat="1" applyFont="1" applyFill="1" applyBorder="1"/>
    <xf numFmtId="177" fontId="19" fillId="0" borderId="46" xfId="0" applyNumberFormat="1" applyFont="1" applyFill="1" applyBorder="1"/>
    <xf numFmtId="177" fontId="19" fillId="0" borderId="51" xfId="0" applyNumberFormat="1" applyFont="1" applyFill="1" applyBorder="1"/>
    <xf numFmtId="177" fontId="19" fillId="0" borderId="41" xfId="1" applyNumberFormat="1" applyFont="1" applyFill="1" applyBorder="1"/>
    <xf numFmtId="177" fontId="19" fillId="0" borderId="46" xfId="1" applyNumberFormat="1" applyFont="1" applyFill="1" applyBorder="1"/>
    <xf numFmtId="177" fontId="19" fillId="0" borderId="51" xfId="1" applyNumberFormat="1" applyFont="1" applyFill="1" applyBorder="1"/>
    <xf numFmtId="41" fontId="19" fillId="0" borderId="55" xfId="0" applyNumberFormat="1" applyFont="1" applyBorder="1"/>
    <xf numFmtId="9" fontId="19" fillId="0" borderId="55" xfId="1" applyFont="1" applyFill="1" applyBorder="1"/>
    <xf numFmtId="178" fontId="20" fillId="0" borderId="52" xfId="1" applyNumberFormat="1" applyFont="1" applyBorder="1"/>
    <xf numFmtId="0" fontId="19" fillId="15" borderId="16" xfId="0" applyFont="1" applyFill="1" applyBorder="1"/>
    <xf numFmtId="0" fontId="19" fillId="15" borderId="38" xfId="0" applyFont="1" applyFill="1" applyBorder="1"/>
    <xf numFmtId="0" fontId="0" fillId="0" borderId="0" xfId="0" applyFont="1"/>
    <xf numFmtId="0" fontId="26" fillId="0" borderId="0" xfId="0" applyFont="1" applyAlignment="1">
      <alignment vertical="center"/>
    </xf>
    <xf numFmtId="0" fontId="26" fillId="0" borderId="0" xfId="8" applyFont="1" applyFill="1"/>
    <xf numFmtId="38" fontId="25" fillId="0" borderId="0" xfId="3" applyFont="1" applyFill="1" applyAlignment="1">
      <alignment horizontal="center"/>
    </xf>
    <xf numFmtId="0" fontId="3" fillId="0" borderId="1" xfId="0" applyFont="1" applyBorder="1" applyAlignment="1">
      <alignment horizontal="left" vertical="center"/>
    </xf>
    <xf numFmtId="38" fontId="3" fillId="0" borderId="0" xfId="4" applyFont="1" applyFill="1" applyAlignment="1">
      <alignment horizontal="left"/>
    </xf>
    <xf numFmtId="0" fontId="3" fillId="0" borderId="0" xfId="8" applyFont="1" applyFill="1" applyBorder="1" applyAlignment="1">
      <alignment horizontal="left" vertical="center"/>
    </xf>
    <xf numFmtId="38" fontId="3" fillId="0" borderId="56" xfId="3" applyFont="1" applyFill="1" applyBorder="1" applyAlignment="1">
      <alignment horizontal="center" vertical="center" wrapText="1"/>
    </xf>
    <xf numFmtId="38" fontId="3" fillId="2" borderId="14" xfId="3" applyFont="1" applyFill="1" applyBorder="1" applyAlignment="1">
      <alignment horizontal="center" vertical="top"/>
    </xf>
    <xf numFmtId="38" fontId="3" fillId="2" borderId="18" xfId="3" applyFont="1" applyFill="1" applyBorder="1" applyAlignment="1">
      <alignment horizontal="center" vertical="top"/>
    </xf>
    <xf numFmtId="38" fontId="3" fillId="3" borderId="94" xfId="3" applyFont="1" applyFill="1" applyBorder="1" applyAlignment="1">
      <alignment horizontal="center" vertical="top"/>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9" borderId="10"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6" xfId="0" applyFont="1" applyBorder="1" applyAlignment="1">
      <alignment horizontal="center" vertical="center" wrapText="1"/>
    </xf>
    <xf numFmtId="38" fontId="3" fillId="9" borderId="8" xfId="3" applyFont="1" applyFill="1" applyBorder="1" applyAlignment="1">
      <alignment horizontal="center" vertical="top" wrapText="1"/>
    </xf>
    <xf numFmtId="38" fontId="3" fillId="9" borderId="57" xfId="4" applyFont="1" applyFill="1" applyBorder="1" applyAlignment="1">
      <alignment horizontal="center" vertical="top" wrapText="1"/>
    </xf>
    <xf numFmtId="38" fontId="3" fillId="9" borderId="22" xfId="3" applyFont="1" applyFill="1" applyBorder="1" applyAlignment="1">
      <alignment horizontal="center" vertical="top" wrapText="1"/>
    </xf>
    <xf numFmtId="38" fontId="3" fillId="9" borderId="22" xfId="4" applyFont="1" applyFill="1" applyBorder="1" applyAlignment="1">
      <alignment horizontal="center" vertical="top" wrapText="1"/>
    </xf>
    <xf numFmtId="38" fontId="3" fillId="9" borderId="57" xfId="3" applyFont="1" applyFill="1" applyBorder="1" applyAlignment="1">
      <alignment horizontal="center" vertical="top" wrapText="1"/>
    </xf>
    <xf numFmtId="38" fontId="3" fillId="8" borderId="57" xfId="3" applyFont="1" applyFill="1" applyBorder="1" applyAlignment="1">
      <alignment horizontal="center" vertical="top" wrapText="1"/>
    </xf>
    <xf numFmtId="38" fontId="3" fillId="8" borderId="57" xfId="3" applyFont="1" applyFill="1" applyBorder="1" applyAlignment="1">
      <alignment horizontal="center" vertical="center" wrapText="1"/>
    </xf>
    <xf numFmtId="38" fontId="3" fillId="8" borderId="8" xfId="3" applyFont="1" applyFill="1" applyBorder="1" applyAlignment="1">
      <alignment horizontal="center" vertical="center" wrapText="1"/>
    </xf>
    <xf numFmtId="38" fontId="3" fillId="8" borderId="17" xfId="3" applyFont="1" applyFill="1" applyBorder="1" applyAlignment="1">
      <alignment horizontal="center" vertical="center" wrapText="1"/>
    </xf>
    <xf numFmtId="0" fontId="3" fillId="8" borderId="65" xfId="0" applyFont="1" applyFill="1" applyBorder="1" applyAlignment="1">
      <alignment horizontal="distributed" vertical="center"/>
    </xf>
    <xf numFmtId="41" fontId="3" fillId="8" borderId="66" xfId="0" applyNumberFormat="1" applyFont="1" applyFill="1" applyBorder="1" applyAlignment="1">
      <alignment vertical="center"/>
    </xf>
    <xf numFmtId="41" fontId="3" fillId="9" borderId="72" xfId="0" applyNumberFormat="1" applyFont="1" applyFill="1" applyBorder="1" applyAlignment="1">
      <alignment vertical="center"/>
    </xf>
    <xf numFmtId="41" fontId="3" fillId="8" borderId="83" xfId="0" applyNumberFormat="1" applyFont="1" applyFill="1" applyBorder="1" applyAlignment="1">
      <alignment vertical="center"/>
    </xf>
    <xf numFmtId="41" fontId="3" fillId="8" borderId="89" xfId="0" applyNumberFormat="1" applyFont="1" applyFill="1" applyBorder="1" applyAlignment="1">
      <alignment vertical="center"/>
    </xf>
    <xf numFmtId="41" fontId="3" fillId="8" borderId="140" xfId="0" applyNumberFormat="1" applyFont="1" applyFill="1" applyBorder="1" applyAlignment="1">
      <alignment vertical="center"/>
    </xf>
    <xf numFmtId="0" fontId="27" fillId="0" borderId="59" xfId="0" applyFont="1" applyBorder="1"/>
    <xf numFmtId="41" fontId="3" fillId="8" borderId="113" xfId="4" applyNumberFormat="1" applyFont="1" applyFill="1" applyBorder="1" applyAlignment="1">
      <alignment horizontal="center"/>
    </xf>
    <xf numFmtId="41" fontId="3" fillId="8" borderId="75" xfId="4" applyNumberFormat="1" applyFont="1" applyFill="1" applyBorder="1" applyAlignment="1">
      <alignment horizontal="center"/>
    </xf>
    <xf numFmtId="41" fontId="3" fillId="8" borderId="71" xfId="4" applyNumberFormat="1" applyFont="1" applyFill="1" applyBorder="1" applyAlignment="1">
      <alignment horizontal="center"/>
    </xf>
    <xf numFmtId="41" fontId="3" fillId="8" borderId="72" xfId="4" applyNumberFormat="1" applyFont="1" applyFill="1" applyBorder="1" applyAlignment="1">
      <alignment horizontal="center"/>
    </xf>
    <xf numFmtId="41" fontId="3" fillId="8" borderId="125" xfId="4" applyNumberFormat="1" applyFont="1" applyFill="1" applyBorder="1" applyAlignment="1">
      <alignment horizontal="center"/>
    </xf>
    <xf numFmtId="41" fontId="3" fillId="0" borderId="67" xfId="0" applyNumberFormat="1" applyFont="1" applyFill="1" applyBorder="1" applyAlignment="1">
      <alignment vertical="center"/>
    </xf>
    <xf numFmtId="41" fontId="3" fillId="9" borderId="78" xfId="0" applyNumberFormat="1" applyFont="1" applyFill="1" applyBorder="1" applyAlignment="1">
      <alignment vertical="center"/>
    </xf>
    <xf numFmtId="41" fontId="3" fillId="0" borderId="68" xfId="0" applyNumberFormat="1" applyFont="1" applyFill="1" applyBorder="1" applyAlignment="1">
      <alignment vertical="center"/>
    </xf>
    <xf numFmtId="41" fontId="3" fillId="8" borderId="93" xfId="0" applyNumberFormat="1" applyFont="1" applyFill="1" applyBorder="1" applyAlignment="1">
      <alignment vertical="center"/>
    </xf>
    <xf numFmtId="41" fontId="3" fillId="8" borderId="141" xfId="0" applyNumberFormat="1" applyFont="1" applyFill="1" applyBorder="1" applyAlignment="1">
      <alignment vertical="center"/>
    </xf>
    <xf numFmtId="0" fontId="0" fillId="0" borderId="0" xfId="0" applyFont="1" applyBorder="1"/>
    <xf numFmtId="41" fontId="3" fillId="0" borderId="46" xfId="0" applyNumberFormat="1" applyFont="1" applyFill="1" applyBorder="1" applyAlignment="1">
      <alignment vertical="center"/>
    </xf>
    <xf numFmtId="41" fontId="3" fillId="9" borderId="48" xfId="0" applyNumberFormat="1" applyFont="1" applyFill="1" applyBorder="1" applyAlignment="1">
      <alignment vertical="center"/>
    </xf>
    <xf numFmtId="41" fontId="3" fillId="0" borderId="63" xfId="0" applyNumberFormat="1" applyFont="1" applyFill="1" applyBorder="1" applyAlignment="1">
      <alignment vertical="center"/>
    </xf>
    <xf numFmtId="41" fontId="3" fillId="8" borderId="85" xfId="0" applyNumberFormat="1" applyFont="1" applyFill="1" applyBorder="1" applyAlignment="1">
      <alignment vertical="center"/>
    </xf>
    <xf numFmtId="41" fontId="3" fillId="8" borderId="142" xfId="0" applyNumberFormat="1" applyFont="1" applyFill="1" applyBorder="1" applyAlignment="1">
      <alignment vertical="center"/>
    </xf>
    <xf numFmtId="0" fontId="0" fillId="0" borderId="0" xfId="0" applyFont="1" applyFill="1" applyBorder="1"/>
    <xf numFmtId="41" fontId="3" fillId="8" borderId="87" xfId="0" applyNumberFormat="1" applyFont="1" applyFill="1" applyBorder="1" applyAlignment="1">
      <alignment vertical="center"/>
    </xf>
    <xf numFmtId="41" fontId="3" fillId="8" borderId="143" xfId="0" applyNumberFormat="1" applyFont="1" applyFill="1" applyBorder="1" applyAlignment="1">
      <alignment vertical="center"/>
    </xf>
    <xf numFmtId="41" fontId="3" fillId="9" borderId="55" xfId="4" applyNumberFormat="1" applyFont="1" applyFill="1" applyBorder="1" applyAlignment="1">
      <alignment horizontal="center"/>
    </xf>
    <xf numFmtId="41" fontId="3" fillId="8" borderId="76" xfId="4" applyNumberFormat="1" applyFont="1" applyFill="1" applyBorder="1" applyAlignment="1">
      <alignment horizontal="center"/>
    </xf>
    <xf numFmtId="41" fontId="3" fillId="8" borderId="55" xfId="4" applyNumberFormat="1" applyFont="1" applyFill="1" applyBorder="1" applyAlignment="1">
      <alignment horizontal="center"/>
    </xf>
    <xf numFmtId="0" fontId="25" fillId="0" borderId="0" xfId="0" applyFont="1"/>
    <xf numFmtId="0" fontId="0" fillId="0" borderId="0" xfId="0" applyFont="1" applyAlignment="1"/>
    <xf numFmtId="0" fontId="26" fillId="0" borderId="0" xfId="8" applyFont="1" applyFill="1" applyAlignment="1">
      <alignment horizontal="left" vertical="center"/>
    </xf>
    <xf numFmtId="38" fontId="3" fillId="0" borderId="100" xfId="3" applyFont="1" applyFill="1" applyBorder="1" applyAlignment="1">
      <alignment horizontal="left" vertical="center"/>
    </xf>
    <xf numFmtId="38" fontId="3" fillId="0" borderId="120" xfId="3" applyFont="1" applyFill="1" applyBorder="1" applyAlignment="1">
      <alignment horizontal="left" vertical="center"/>
    </xf>
    <xf numFmtId="38" fontId="3" fillId="3" borderId="21" xfId="3" applyFont="1" applyFill="1" applyBorder="1" applyAlignment="1">
      <alignment horizontal="center" vertical="top"/>
    </xf>
    <xf numFmtId="0" fontId="14" fillId="2"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2" borderId="7" xfId="0" applyFont="1" applyFill="1" applyBorder="1" applyAlignment="1">
      <alignment horizontal="center" vertical="center" wrapText="1"/>
    </xf>
    <xf numFmtId="38" fontId="3" fillId="2" borderId="14" xfId="3" applyFont="1" applyFill="1" applyBorder="1" applyAlignment="1">
      <alignment horizontal="center" vertical="top" wrapText="1"/>
    </xf>
    <xf numFmtId="38" fontId="3" fillId="0" borderId="22" xfId="3" applyFont="1" applyFill="1" applyBorder="1" applyAlignment="1">
      <alignment horizontal="center" vertical="top" wrapText="1"/>
    </xf>
    <xf numFmtId="38" fontId="3" fillId="2" borderId="18" xfId="3" applyFont="1" applyFill="1" applyBorder="1" applyAlignment="1">
      <alignment horizontal="center" vertical="top" wrapText="1"/>
    </xf>
    <xf numFmtId="38" fontId="3" fillId="3" borderId="18" xfId="3" applyFont="1" applyFill="1" applyBorder="1" applyAlignment="1">
      <alignment horizontal="center" vertical="top" wrapText="1"/>
    </xf>
    <xf numFmtId="38" fontId="3" fillId="3" borderId="13" xfId="3" applyFont="1" applyFill="1" applyBorder="1" applyAlignment="1">
      <alignment horizontal="center" vertical="center" wrapText="1"/>
    </xf>
    <xf numFmtId="38" fontId="3" fillId="3" borderId="14" xfId="3" applyFont="1" applyFill="1" applyBorder="1" applyAlignment="1">
      <alignment horizontal="center" vertical="center" wrapText="1"/>
    </xf>
    <xf numFmtId="38" fontId="3" fillId="3" borderId="16" xfId="3" applyFont="1" applyFill="1" applyBorder="1" applyAlignment="1">
      <alignment horizontal="center" vertical="center" wrapText="1"/>
    </xf>
    <xf numFmtId="41" fontId="19" fillId="14" borderId="12" xfId="0" applyNumberFormat="1" applyFont="1" applyFill="1" applyBorder="1"/>
    <xf numFmtId="0" fontId="19" fillId="6" borderId="7" xfId="0" applyFont="1" applyFill="1" applyBorder="1" applyAlignment="1">
      <alignment horizontal="left"/>
    </xf>
    <xf numFmtId="0" fontId="19" fillId="6" borderId="5" xfId="0" applyFont="1" applyFill="1" applyBorder="1" applyAlignment="1">
      <alignment horizontal="left"/>
    </xf>
    <xf numFmtId="0" fontId="11" fillId="0" borderId="0" xfId="0" applyFont="1" applyAlignment="1"/>
    <xf numFmtId="41" fontId="3" fillId="0" borderId="128" xfId="0" applyNumberFormat="1" applyFont="1" applyBorder="1"/>
    <xf numFmtId="41" fontId="3" fillId="0" borderId="129" xfId="0" applyNumberFormat="1" applyFont="1" applyBorder="1"/>
    <xf numFmtId="41" fontId="11" fillId="2" borderId="78" xfId="0" applyNumberFormat="1" applyFont="1" applyFill="1" applyBorder="1"/>
    <xf numFmtId="41" fontId="3" fillId="2" borderId="129" xfId="0" applyNumberFormat="1" applyFont="1" applyFill="1" applyBorder="1"/>
    <xf numFmtId="41" fontId="11" fillId="2" borderId="67" xfId="3" applyNumberFormat="1" applyFont="1" applyFill="1" applyBorder="1" applyAlignment="1">
      <alignment horizontal="center"/>
    </xf>
    <xf numFmtId="41" fontId="11" fillId="2" borderId="79" xfId="3" applyNumberFormat="1" applyFont="1" applyFill="1" applyBorder="1" applyAlignment="1">
      <alignment horizontal="center"/>
    </xf>
    <xf numFmtId="41" fontId="11" fillId="3" borderId="79" xfId="3" applyNumberFormat="1" applyFont="1" applyFill="1" applyBorder="1" applyAlignment="1">
      <alignment horizontal="center"/>
    </xf>
    <xf numFmtId="41" fontId="11" fillId="3" borderId="67" xfId="3" applyNumberFormat="1" applyFont="1" applyFill="1" applyBorder="1" applyAlignment="1">
      <alignment horizontal="center"/>
    </xf>
    <xf numFmtId="41" fontId="11" fillId="3" borderId="78" xfId="3" applyNumberFormat="1" applyFont="1" applyFill="1" applyBorder="1" applyAlignment="1">
      <alignment horizontal="center"/>
    </xf>
    <xf numFmtId="41" fontId="11" fillId="0" borderId="56" xfId="3" applyNumberFormat="1" applyFont="1" applyFill="1" applyBorder="1" applyAlignment="1">
      <alignment horizontal="center"/>
    </xf>
    <xf numFmtId="41" fontId="11" fillId="3" borderId="84" xfId="3" applyNumberFormat="1" applyFont="1" applyFill="1" applyBorder="1" applyAlignment="1">
      <alignment horizontal="center"/>
    </xf>
    <xf numFmtId="41" fontId="11" fillId="3" borderId="117" xfId="3" applyNumberFormat="1" applyFont="1" applyFill="1" applyBorder="1" applyAlignment="1">
      <alignment horizontal="center" vertical="center"/>
    </xf>
    <xf numFmtId="41" fontId="11" fillId="3" borderId="117" xfId="8" applyNumberFormat="1" applyFont="1" applyFill="1" applyBorder="1" applyAlignment="1">
      <alignment horizontal="center" vertical="center"/>
    </xf>
    <xf numFmtId="41" fontId="3" fillId="0" borderId="117" xfId="0" applyNumberFormat="1" applyFont="1" applyFill="1" applyBorder="1"/>
    <xf numFmtId="41" fontId="3" fillId="0" borderId="145" xfId="0" applyNumberFormat="1" applyFont="1" applyFill="1" applyBorder="1"/>
    <xf numFmtId="41" fontId="3" fillId="0" borderId="47" xfId="0" applyNumberFormat="1" applyFont="1" applyBorder="1"/>
    <xf numFmtId="41" fontId="3" fillId="0" borderId="45" xfId="0" applyNumberFormat="1" applyFont="1" applyBorder="1"/>
    <xf numFmtId="41" fontId="11" fillId="2" borderId="48" xfId="0" applyNumberFormat="1" applyFont="1" applyFill="1" applyBorder="1"/>
    <xf numFmtId="41" fontId="3" fillId="2" borderId="45" xfId="0" applyNumberFormat="1" applyFont="1" applyFill="1" applyBorder="1"/>
    <xf numFmtId="41" fontId="11" fillId="2" borderId="46" xfId="3" applyNumberFormat="1" applyFont="1" applyFill="1" applyBorder="1" applyAlignment="1">
      <alignment horizontal="center"/>
    </xf>
    <xf numFmtId="41" fontId="11" fillId="2" borderId="19" xfId="3" applyNumberFormat="1" applyFont="1" applyFill="1" applyBorder="1" applyAlignment="1">
      <alignment horizontal="center"/>
    </xf>
    <xf numFmtId="41" fontId="11" fillId="3" borderId="19" xfId="3" applyNumberFormat="1" applyFont="1" applyFill="1" applyBorder="1" applyAlignment="1">
      <alignment horizontal="center"/>
    </xf>
    <xf numFmtId="41" fontId="11" fillId="3" borderId="46" xfId="3" applyNumberFormat="1" applyFont="1" applyFill="1" applyBorder="1" applyAlignment="1">
      <alignment horizontal="center"/>
    </xf>
    <xf numFmtId="41" fontId="11" fillId="3" borderId="48" xfId="3" applyNumberFormat="1" applyFont="1" applyFill="1" applyBorder="1" applyAlignment="1">
      <alignment horizontal="center"/>
    </xf>
    <xf numFmtId="41" fontId="11" fillId="3" borderId="86" xfId="3" applyNumberFormat="1" applyFont="1" applyFill="1" applyBorder="1" applyAlignment="1">
      <alignment horizontal="center"/>
    </xf>
    <xf numFmtId="41" fontId="11" fillId="3" borderId="46" xfId="3" applyNumberFormat="1" applyFont="1" applyFill="1" applyBorder="1" applyAlignment="1">
      <alignment horizontal="center" vertical="center"/>
    </xf>
    <xf numFmtId="41" fontId="11" fillId="3" borderId="46" xfId="8" applyNumberFormat="1" applyFont="1" applyFill="1" applyBorder="1" applyAlignment="1">
      <alignment horizontal="center" vertical="center"/>
    </xf>
    <xf numFmtId="41" fontId="3" fillId="0" borderId="19" xfId="0" applyNumberFormat="1" applyFont="1" applyFill="1" applyBorder="1"/>
    <xf numFmtId="41" fontId="3" fillId="0" borderId="46" xfId="0" applyNumberFormat="1" applyFont="1" applyFill="1" applyBorder="1"/>
    <xf numFmtId="41" fontId="3" fillId="0" borderId="131" xfId="0" applyNumberFormat="1" applyFont="1" applyBorder="1"/>
    <xf numFmtId="41" fontId="3" fillId="0" borderId="29" xfId="0" applyNumberFormat="1" applyFont="1" applyBorder="1"/>
    <xf numFmtId="41" fontId="3" fillId="0" borderId="45" xfId="0" applyNumberFormat="1" applyFont="1" applyFill="1" applyBorder="1"/>
    <xf numFmtId="41" fontId="3" fillId="0" borderId="132" xfId="0" applyNumberFormat="1" applyFont="1" applyBorder="1"/>
    <xf numFmtId="41" fontId="3" fillId="0" borderId="133" xfId="0" applyNumberFormat="1" applyFont="1" applyBorder="1"/>
    <xf numFmtId="41" fontId="3" fillId="0" borderId="134" xfId="0" applyNumberFormat="1" applyFont="1" applyBorder="1"/>
    <xf numFmtId="41" fontId="11" fillId="2" borderId="135" xfId="0" applyNumberFormat="1" applyFont="1" applyFill="1" applyBorder="1"/>
    <xf numFmtId="41" fontId="3" fillId="0" borderId="136" xfId="0" applyNumberFormat="1" applyFont="1" applyBorder="1"/>
    <xf numFmtId="41" fontId="3" fillId="2" borderId="134" xfId="0" applyNumberFormat="1" applyFont="1" applyFill="1" applyBorder="1"/>
    <xf numFmtId="41" fontId="11" fillId="2" borderId="14" xfId="3" applyNumberFormat="1" applyFont="1" applyFill="1" applyBorder="1" applyAlignment="1">
      <alignment horizontal="center"/>
    </xf>
    <xf numFmtId="41" fontId="11" fillId="2" borderId="18" xfId="3" applyNumberFormat="1" applyFont="1" applyFill="1" applyBorder="1" applyAlignment="1">
      <alignment horizontal="center"/>
    </xf>
    <xf numFmtId="41" fontId="11" fillId="2" borderId="136" xfId="3" applyNumberFormat="1" applyFont="1" applyFill="1" applyBorder="1" applyAlignment="1">
      <alignment horizontal="center"/>
    </xf>
    <xf numFmtId="41" fontId="11" fillId="3" borderId="18" xfId="3" applyNumberFormat="1" applyFont="1" applyFill="1" applyBorder="1" applyAlignment="1">
      <alignment horizontal="center"/>
    </xf>
    <xf numFmtId="41" fontId="11" fillId="3" borderId="14" xfId="3" applyNumberFormat="1" applyFont="1" applyFill="1" applyBorder="1" applyAlignment="1">
      <alignment horizontal="center"/>
    </xf>
    <xf numFmtId="41" fontId="11" fillId="3" borderId="15" xfId="3" applyNumberFormat="1" applyFont="1" applyFill="1" applyBorder="1" applyAlignment="1">
      <alignment horizontal="center"/>
    </xf>
    <xf numFmtId="41" fontId="11" fillId="3" borderId="84" xfId="8" applyNumberFormat="1" applyFont="1" applyFill="1" applyBorder="1" applyAlignment="1">
      <alignment horizontal="center"/>
    </xf>
    <xf numFmtId="41" fontId="11" fillId="3" borderId="133" xfId="8" applyNumberFormat="1" applyFont="1" applyFill="1" applyBorder="1" applyAlignment="1">
      <alignment horizontal="center" vertical="center"/>
    </xf>
    <xf numFmtId="41" fontId="3" fillId="0" borderId="138" xfId="0" applyNumberFormat="1" applyFont="1" applyBorder="1"/>
    <xf numFmtId="41" fontId="11" fillId="2" borderId="80" xfId="0" applyNumberFormat="1" applyFont="1" applyFill="1" applyBorder="1"/>
    <xf numFmtId="41" fontId="3" fillId="0" borderId="54" xfId="0" applyNumberFormat="1" applyFont="1" applyBorder="1"/>
    <xf numFmtId="41" fontId="3" fillId="2" borderId="61" xfId="0" applyNumberFormat="1" applyFont="1" applyFill="1" applyBorder="1"/>
    <xf numFmtId="41" fontId="11" fillId="2" borderId="55" xfId="3" applyNumberFormat="1" applyFont="1" applyFill="1" applyBorder="1" applyAlignment="1">
      <alignment horizontal="center"/>
    </xf>
    <xf numFmtId="41" fontId="11" fillId="2" borderId="76" xfId="3" applyNumberFormat="1" applyFont="1" applyFill="1" applyBorder="1" applyAlignment="1">
      <alignment horizontal="center"/>
    </xf>
    <xf numFmtId="41" fontId="11" fillId="3" borderId="76" xfId="3" applyNumberFormat="1" applyFont="1" applyFill="1" applyBorder="1" applyAlignment="1">
      <alignment horizontal="center"/>
    </xf>
    <xf numFmtId="41" fontId="11" fillId="3" borderId="55" xfId="3" applyNumberFormat="1" applyFont="1" applyFill="1" applyBorder="1" applyAlignment="1">
      <alignment horizontal="center"/>
    </xf>
    <xf numFmtId="41" fontId="11" fillId="3" borderId="80" xfId="3" applyNumberFormat="1" applyFont="1" applyFill="1" applyBorder="1" applyAlignment="1">
      <alignment horizontal="center"/>
    </xf>
    <xf numFmtId="0" fontId="3" fillId="0" borderId="56" xfId="0" applyFont="1" applyBorder="1"/>
    <xf numFmtId="41" fontId="11" fillId="3" borderId="81" xfId="8" applyNumberFormat="1" applyFont="1" applyFill="1" applyBorder="1" applyAlignment="1">
      <alignment horizontal="center"/>
    </xf>
    <xf numFmtId="41" fontId="11" fillId="3" borderId="55" xfId="3" applyNumberFormat="1" applyFont="1" applyFill="1" applyBorder="1" applyAlignment="1">
      <alignment horizontal="center" vertical="center"/>
    </xf>
    <xf numFmtId="41" fontId="11" fillId="3" borderId="55" xfId="8" applyNumberFormat="1" applyFont="1" applyFill="1" applyBorder="1" applyAlignment="1">
      <alignment horizontal="center" vertical="center"/>
    </xf>
    <xf numFmtId="41" fontId="3" fillId="0" borderId="47" xfId="0" applyNumberFormat="1" applyFont="1" applyFill="1" applyBorder="1"/>
    <xf numFmtId="0" fontId="3" fillId="0" borderId="0" xfId="0" applyFont="1" applyAlignment="1">
      <alignment horizontal="right"/>
    </xf>
    <xf numFmtId="38" fontId="14" fillId="0" borderId="5" xfId="3" applyFont="1" applyFill="1" applyBorder="1" applyAlignment="1">
      <alignment horizontal="centerContinuous" vertical="center"/>
    </xf>
    <xf numFmtId="38" fontId="14" fillId="0" borderId="6" xfId="3" applyFont="1" applyFill="1" applyBorder="1" applyAlignment="1">
      <alignment horizontal="centerContinuous" vertical="center"/>
    </xf>
    <xf numFmtId="38" fontId="14" fillId="0" borderId="21" xfId="3" applyFont="1" applyFill="1" applyBorder="1" applyAlignment="1">
      <alignment horizontal="center" vertical="top"/>
    </xf>
    <xf numFmtId="38" fontId="14" fillId="2" borderId="21" xfId="3" applyFont="1" applyFill="1" applyBorder="1" applyAlignment="1">
      <alignment horizontal="center" vertical="top"/>
    </xf>
    <xf numFmtId="38" fontId="14" fillId="3" borderId="5" xfId="3" applyFont="1" applyFill="1" applyBorder="1" applyAlignment="1">
      <alignment horizontal="centerContinuous" vertical="center"/>
    </xf>
    <xf numFmtId="178" fontId="20" fillId="15" borderId="146" xfId="1" applyNumberFormat="1" applyFont="1" applyFill="1" applyBorder="1"/>
    <xf numFmtId="0" fontId="19" fillId="15" borderId="8" xfId="0" applyFont="1" applyFill="1" applyBorder="1"/>
    <xf numFmtId="0" fontId="14" fillId="0" borderId="90" xfId="0" applyFont="1" applyBorder="1" applyAlignment="1">
      <alignment horizontal="center" vertical="center" wrapText="1"/>
    </xf>
    <xf numFmtId="41" fontId="3" fillId="0" borderId="79" xfId="0" applyNumberFormat="1" applyFont="1" applyFill="1" applyBorder="1"/>
    <xf numFmtId="41" fontId="3" fillId="0" borderId="67" xfId="0" applyNumberFormat="1" applyFont="1" applyFill="1" applyBorder="1"/>
    <xf numFmtId="41" fontId="11" fillId="9" borderId="46" xfId="3" applyNumberFormat="1" applyFont="1" applyFill="1" applyBorder="1" applyAlignment="1">
      <alignment horizontal="center"/>
    </xf>
    <xf numFmtId="41" fontId="11" fillId="9" borderId="19" xfId="3" applyNumberFormat="1" applyFont="1" applyFill="1" applyBorder="1" applyAlignment="1">
      <alignment horizontal="center"/>
    </xf>
    <xf numFmtId="41" fontId="3" fillId="0" borderId="63" xfId="0" applyNumberFormat="1" applyFont="1" applyFill="1" applyBorder="1"/>
    <xf numFmtId="41" fontId="11" fillId="8" borderId="46" xfId="3" applyNumberFormat="1" applyFont="1" applyFill="1" applyBorder="1" applyAlignment="1">
      <alignment horizontal="center" vertical="center"/>
    </xf>
    <xf numFmtId="41" fontId="11" fillId="8" borderId="46" xfId="8" applyNumberFormat="1" applyFont="1" applyFill="1" applyBorder="1" applyAlignment="1">
      <alignment horizontal="center" vertical="center"/>
    </xf>
    <xf numFmtId="41" fontId="11" fillId="9" borderId="48" xfId="0" applyNumberFormat="1" applyFont="1" applyFill="1" applyBorder="1"/>
    <xf numFmtId="41" fontId="3" fillId="0" borderId="134" xfId="0" applyNumberFormat="1" applyFont="1" applyFill="1" applyBorder="1"/>
    <xf numFmtId="41" fontId="3" fillId="0" borderId="132" xfId="0" applyNumberFormat="1" applyFont="1" applyFill="1" applyBorder="1"/>
    <xf numFmtId="41" fontId="3" fillId="0" borderId="136" xfId="0" applyNumberFormat="1" applyFont="1" applyFill="1" applyBorder="1"/>
    <xf numFmtId="41" fontId="3" fillId="0" borderId="133" xfId="0" applyNumberFormat="1" applyFont="1" applyFill="1" applyBorder="1"/>
    <xf numFmtId="41" fontId="11" fillId="8" borderId="133" xfId="3" applyNumberFormat="1" applyFont="1" applyFill="1" applyBorder="1" applyAlignment="1">
      <alignment horizontal="center" vertical="center"/>
    </xf>
    <xf numFmtId="41" fontId="3" fillId="0" borderId="64" xfId="0" applyNumberFormat="1" applyFont="1" applyFill="1" applyBorder="1"/>
    <xf numFmtId="41" fontId="3" fillId="0" borderId="54" xfId="0" applyNumberFormat="1" applyFont="1" applyFill="1" applyBorder="1"/>
    <xf numFmtId="41" fontId="3" fillId="0" borderId="55" xfId="0" applyNumberFormat="1" applyFont="1" applyFill="1" applyBorder="1"/>
    <xf numFmtId="41" fontId="3" fillId="0" borderId="80" xfId="3" applyNumberFormat="1" applyFont="1" applyFill="1" applyBorder="1" applyAlignment="1">
      <alignment horizontal="center"/>
    </xf>
    <xf numFmtId="41" fontId="3" fillId="0" borderId="30" xfId="0" applyNumberFormat="1" applyFont="1" applyBorder="1"/>
    <xf numFmtId="176" fontId="19" fillId="0" borderId="0" xfId="0" applyNumberFormat="1" applyFont="1"/>
    <xf numFmtId="179" fontId="19" fillId="0" borderId="57" xfId="0" applyNumberFormat="1" applyFont="1" applyBorder="1"/>
    <xf numFmtId="177" fontId="19" fillId="4" borderId="12" xfId="1" applyNumberFormat="1" applyFont="1" applyFill="1" applyBorder="1"/>
    <xf numFmtId="178" fontId="20" fillId="0" borderId="8" xfId="1" applyNumberFormat="1" applyFont="1" applyBorder="1"/>
    <xf numFmtId="41" fontId="3" fillId="8" borderId="109" xfId="4" applyNumberFormat="1" applyFont="1" applyFill="1" applyBorder="1" applyAlignment="1">
      <alignment horizontal="center"/>
    </xf>
    <xf numFmtId="41" fontId="3" fillId="8" borderId="117" xfId="4" applyNumberFormat="1" applyFont="1" applyFill="1" applyBorder="1" applyAlignment="1">
      <alignment horizontal="center"/>
    </xf>
    <xf numFmtId="38" fontId="3" fillId="0" borderId="0" xfId="3" applyFont="1" applyFill="1" applyAlignment="1">
      <alignment horizontal="center"/>
    </xf>
    <xf numFmtId="0" fontId="3" fillId="0" borderId="1" xfId="0" applyFont="1" applyBorder="1" applyAlignment="1">
      <alignment horizontal="center" vertical="center"/>
    </xf>
    <xf numFmtId="0" fontId="3" fillId="0" borderId="0" xfId="8" applyFont="1" applyFill="1" applyBorder="1" applyAlignment="1">
      <alignment horizontal="center" vertical="center"/>
    </xf>
    <xf numFmtId="0" fontId="3" fillId="0" borderId="1" xfId="8" applyFont="1" applyFill="1" applyBorder="1" applyAlignment="1">
      <alignment horizontal="center" vertical="center"/>
    </xf>
    <xf numFmtId="0" fontId="11" fillId="0" borderId="1" xfId="8" applyFont="1" applyFill="1" applyBorder="1" applyAlignment="1">
      <alignment horizontal="center" vertical="center"/>
    </xf>
    <xf numFmtId="0" fontId="19" fillId="0" borderId="0" xfId="0" applyFont="1" applyAlignment="1">
      <alignment horizontal="center"/>
    </xf>
    <xf numFmtId="38" fontId="3" fillId="0" borderId="6" xfId="3" applyFont="1" applyFill="1" applyBorder="1" applyAlignment="1">
      <alignment horizontal="center" vertical="center"/>
    </xf>
    <xf numFmtId="38" fontId="11" fillId="3" borderId="5" xfId="3" applyFont="1" applyFill="1" applyBorder="1" applyAlignment="1">
      <alignment horizontal="center" vertical="center"/>
    </xf>
    <xf numFmtId="38" fontId="11" fillId="3" borderId="6" xfId="3" applyFont="1" applyFill="1" applyBorder="1" applyAlignment="1">
      <alignment horizontal="center" vertical="center"/>
    </xf>
    <xf numFmtId="38" fontId="3" fillId="5" borderId="5" xfId="3" applyFont="1" applyFill="1" applyBorder="1" applyAlignment="1">
      <alignment horizontal="center" vertical="center"/>
    </xf>
    <xf numFmtId="41" fontId="11" fillId="9" borderId="112" xfId="4" applyNumberFormat="1" applyFont="1" applyFill="1" applyBorder="1" applyAlignment="1">
      <alignment horizontal="center"/>
    </xf>
    <xf numFmtId="38" fontId="3" fillId="9" borderId="13" xfId="4" applyFont="1" applyFill="1" applyBorder="1" applyAlignment="1">
      <alignment horizontal="center" vertical="top" shrinkToFit="1"/>
    </xf>
    <xf numFmtId="38" fontId="3" fillId="9" borderId="57" xfId="4" applyFont="1" applyFill="1" applyBorder="1" applyAlignment="1">
      <alignment horizontal="center" vertical="top" shrinkToFit="1"/>
    </xf>
    <xf numFmtId="38" fontId="3" fillId="0" borderId="57" xfId="4" applyFont="1" applyFill="1" applyBorder="1" applyAlignment="1">
      <alignment horizontal="center" vertical="center" shrinkToFit="1"/>
    </xf>
    <xf numFmtId="38" fontId="3" fillId="0" borderId="8" xfId="4" applyFont="1" applyFill="1" applyBorder="1" applyAlignment="1">
      <alignment horizontal="center" vertical="center" shrinkToFit="1"/>
    </xf>
    <xf numFmtId="38" fontId="3" fillId="0" borderId="17" xfId="4" applyFont="1" applyFill="1" applyBorder="1" applyAlignment="1">
      <alignment horizontal="center" vertical="center" shrinkToFit="1"/>
    </xf>
    <xf numFmtId="38" fontId="3" fillId="9" borderId="18" xfId="4" applyFont="1" applyFill="1" applyBorder="1" applyAlignment="1">
      <alignment horizontal="center" vertical="top" shrinkToFit="1"/>
    </xf>
    <xf numFmtId="38" fontId="3" fillId="9" borderId="22" xfId="4" applyFont="1" applyFill="1" applyBorder="1" applyAlignment="1">
      <alignment horizontal="center" vertical="top" shrinkToFit="1"/>
    </xf>
    <xf numFmtId="38" fontId="3" fillId="0" borderId="10" xfId="4" applyFont="1" applyFill="1" applyBorder="1" applyAlignment="1">
      <alignment horizontal="center" vertical="center" shrinkToFit="1"/>
    </xf>
    <xf numFmtId="38" fontId="3" fillId="2" borderId="18" xfId="4" applyFont="1" applyFill="1" applyBorder="1" applyAlignment="1">
      <alignment horizontal="center" vertical="top" shrinkToFit="1"/>
    </xf>
    <xf numFmtId="38" fontId="3" fillId="0" borderId="33" xfId="4" applyFont="1" applyFill="1" applyBorder="1" applyAlignment="1">
      <alignment horizontal="centerContinuous" vertical="center" shrinkToFit="1"/>
    </xf>
    <xf numFmtId="38" fontId="3" fillId="0" borderId="124" xfId="4" applyFont="1" applyFill="1" applyBorder="1" applyAlignment="1">
      <alignment horizontal="centerContinuous" vertical="center" shrinkToFit="1"/>
    </xf>
    <xf numFmtId="38" fontId="3" fillId="2" borderId="18" xfId="3" applyFont="1" applyFill="1" applyBorder="1" applyAlignment="1">
      <alignment horizontal="center" vertical="top" shrinkToFit="1"/>
    </xf>
    <xf numFmtId="38" fontId="3" fillId="0" borderId="57" xfId="3" applyFont="1" applyFill="1" applyBorder="1" applyAlignment="1">
      <alignment horizontal="center" vertical="center" shrinkToFit="1"/>
    </xf>
    <xf numFmtId="38" fontId="3" fillId="0" borderId="8" xfId="3" applyFont="1" applyFill="1" applyBorder="1" applyAlignment="1">
      <alignment horizontal="center" vertical="center" shrinkToFit="1"/>
    </xf>
    <xf numFmtId="38" fontId="3" fillId="0" borderId="17" xfId="3" applyFont="1" applyFill="1" applyBorder="1" applyAlignment="1">
      <alignment horizontal="center" vertical="center" shrinkToFit="1"/>
    </xf>
    <xf numFmtId="38" fontId="3" fillId="9" borderId="22" xfId="3" applyFont="1" applyFill="1" applyBorder="1" applyAlignment="1">
      <alignment horizontal="center" vertical="top" shrinkToFit="1"/>
    </xf>
    <xf numFmtId="38" fontId="3" fillId="9" borderId="57" xfId="3" applyFont="1" applyFill="1" applyBorder="1" applyAlignment="1">
      <alignment horizontal="center" vertical="top" shrinkToFit="1"/>
    </xf>
    <xf numFmtId="41" fontId="11" fillId="9" borderId="147" xfId="4" applyNumberFormat="1" applyFont="1" applyFill="1" applyBorder="1" applyAlignment="1">
      <alignment horizontal="center"/>
    </xf>
    <xf numFmtId="41" fontId="3" fillId="9" borderId="148" xfId="4" applyNumberFormat="1" applyFont="1" applyFill="1" applyBorder="1" applyAlignment="1">
      <alignment horizontal="center"/>
    </xf>
    <xf numFmtId="41" fontId="3" fillId="9" borderId="149" xfId="4" applyNumberFormat="1" applyFont="1" applyFill="1" applyBorder="1" applyAlignment="1">
      <alignment horizontal="center"/>
    </xf>
    <xf numFmtId="41" fontId="3" fillId="9" borderId="150" xfId="4" applyNumberFormat="1" applyFont="1" applyFill="1" applyBorder="1" applyAlignment="1">
      <alignment horizontal="center"/>
    </xf>
    <xf numFmtId="41" fontId="3" fillId="9" borderId="109" xfId="4" applyNumberFormat="1" applyFont="1" applyFill="1" applyBorder="1" applyAlignment="1">
      <alignment horizontal="center"/>
    </xf>
    <xf numFmtId="41" fontId="3" fillId="0" borderId="117" xfId="4" applyNumberFormat="1" applyFont="1" applyFill="1" applyBorder="1" applyAlignment="1">
      <alignment horizontal="center"/>
    </xf>
    <xf numFmtId="41" fontId="3" fillId="0" borderId="99" xfId="4" applyNumberFormat="1" applyFont="1" applyFill="1" applyBorder="1" applyAlignment="1">
      <alignment horizontal="center"/>
    </xf>
    <xf numFmtId="41" fontId="3" fillId="7" borderId="63" xfId="4" applyNumberFormat="1" applyFont="1" applyFill="1" applyBorder="1" applyAlignment="1">
      <alignment horizontal="center"/>
    </xf>
    <xf numFmtId="41" fontId="3" fillId="7" borderId="64" xfId="4" applyNumberFormat="1" applyFont="1" applyFill="1" applyBorder="1" applyAlignment="1">
      <alignment horizontal="center"/>
    </xf>
    <xf numFmtId="41" fontId="3" fillId="7" borderId="143" xfId="4" applyNumberFormat="1" applyFont="1" applyFill="1" applyBorder="1" applyAlignment="1">
      <alignment horizontal="center"/>
    </xf>
    <xf numFmtId="41" fontId="3" fillId="7" borderId="151" xfId="4" applyNumberFormat="1" applyFont="1" applyFill="1" applyBorder="1" applyAlignment="1">
      <alignment horizontal="center"/>
    </xf>
    <xf numFmtId="41" fontId="3" fillId="8" borderId="73" xfId="4" applyNumberFormat="1" applyFont="1" applyFill="1" applyBorder="1" applyAlignment="1">
      <alignment horizontal="center"/>
    </xf>
    <xf numFmtId="41" fontId="3" fillId="0" borderId="68" xfId="4" applyNumberFormat="1" applyFont="1" applyFill="1" applyBorder="1" applyAlignment="1">
      <alignment horizontal="center"/>
    </xf>
    <xf numFmtId="41" fontId="3" fillId="0" borderId="63" xfId="4" applyNumberFormat="1" applyFont="1" applyFill="1" applyBorder="1" applyAlignment="1">
      <alignment horizontal="center"/>
    </xf>
    <xf numFmtId="41" fontId="3" fillId="0" borderId="64" xfId="4" applyNumberFormat="1" applyFont="1" applyFill="1" applyBorder="1" applyAlignment="1">
      <alignment horizontal="center"/>
    </xf>
    <xf numFmtId="41" fontId="3" fillId="0" borderId="142" xfId="4" applyNumberFormat="1" applyFont="1" applyFill="1" applyBorder="1" applyAlignment="1">
      <alignment horizontal="center"/>
    </xf>
    <xf numFmtId="41" fontId="3" fillId="0" borderId="109" xfId="4" applyNumberFormat="1" applyFont="1" applyFill="1" applyBorder="1" applyAlignment="1">
      <alignment horizontal="center"/>
    </xf>
    <xf numFmtId="41" fontId="3" fillId="0" borderId="151" xfId="4" applyNumberFormat="1" applyFont="1" applyFill="1" applyBorder="1" applyAlignment="1">
      <alignment horizontal="center"/>
    </xf>
    <xf numFmtId="41" fontId="3" fillId="0" borderId="145" xfId="4" applyNumberFormat="1" applyFont="1" applyFill="1" applyBorder="1" applyAlignment="1">
      <alignment horizontal="center"/>
    </xf>
    <xf numFmtId="41" fontId="3" fillId="8" borderId="152" xfId="4" applyNumberFormat="1" applyFont="1" applyFill="1" applyBorder="1" applyAlignment="1">
      <alignment horizontal="center"/>
    </xf>
    <xf numFmtId="41" fontId="3" fillId="0" borderId="153" xfId="4" applyNumberFormat="1" applyFont="1" applyFill="1" applyBorder="1" applyAlignment="1">
      <alignment horizontal="center"/>
    </xf>
    <xf numFmtId="41" fontId="3" fillId="0" borderId="154" xfId="4" applyNumberFormat="1" applyFont="1" applyFill="1" applyBorder="1" applyAlignment="1">
      <alignment horizontal="center"/>
    </xf>
    <xf numFmtId="41" fontId="3" fillId="8" borderId="102" xfId="4" applyNumberFormat="1" applyFont="1" applyFill="1" applyBorder="1" applyAlignment="1">
      <alignment horizontal="center"/>
    </xf>
    <xf numFmtId="38" fontId="3" fillId="0" borderId="1" xfId="3" applyFont="1" applyFill="1" applyBorder="1" applyAlignment="1">
      <alignment vertical="top" shrinkToFit="1"/>
    </xf>
    <xf numFmtId="0" fontId="3" fillId="0" borderId="1" xfId="8" applyFont="1" applyFill="1" applyBorder="1" applyAlignment="1">
      <alignment vertical="center" shrinkToFit="1"/>
    </xf>
    <xf numFmtId="0" fontId="19" fillId="0" borderId="41" xfId="0" applyFont="1" applyBorder="1" applyAlignment="1">
      <alignment horizontal="left" shrinkToFit="1"/>
    </xf>
    <xf numFmtId="41" fontId="20" fillId="0" borderId="41" xfId="0" applyNumberFormat="1" applyFont="1" applyBorder="1"/>
    <xf numFmtId="177" fontId="20" fillId="0" borderId="41" xfId="1" applyNumberFormat="1" applyFont="1" applyBorder="1"/>
    <xf numFmtId="0" fontId="19" fillId="0" borderId="46" xfId="0" applyFont="1" applyBorder="1" applyAlignment="1">
      <alignment horizontal="left" shrinkToFit="1"/>
    </xf>
    <xf numFmtId="41" fontId="20" fillId="0" borderId="46" xfId="0" applyNumberFormat="1" applyFont="1" applyBorder="1"/>
    <xf numFmtId="177" fontId="20" fillId="0" borderId="117" xfId="1" applyNumberFormat="1" applyFont="1" applyBorder="1"/>
    <xf numFmtId="177" fontId="20" fillId="0" borderId="46" xfId="1" applyNumberFormat="1" applyFont="1" applyBorder="1"/>
    <xf numFmtId="0" fontId="19" fillId="0" borderId="51" xfId="0" applyFont="1" applyBorder="1" applyAlignment="1">
      <alignment horizontal="left" shrinkToFit="1"/>
    </xf>
    <xf numFmtId="41" fontId="20" fillId="0" borderId="51" xfId="0" applyNumberFormat="1" applyFont="1" applyBorder="1"/>
    <xf numFmtId="177" fontId="20" fillId="0" borderId="51" xfId="1" applyNumberFormat="1" applyFont="1" applyBorder="1"/>
    <xf numFmtId="41" fontId="19" fillId="6" borderId="9" xfId="0" applyNumberFormat="1" applyFont="1" applyFill="1" applyBorder="1"/>
    <xf numFmtId="41" fontId="19" fillId="16" borderId="0" xfId="0" applyNumberFormat="1" applyFont="1" applyFill="1" applyBorder="1"/>
    <xf numFmtId="0" fontId="19" fillId="16" borderId="59" xfId="0" applyFont="1" applyFill="1" applyBorder="1"/>
    <xf numFmtId="0" fontId="19" fillId="16" borderId="16" xfId="0" applyFont="1" applyFill="1" applyBorder="1"/>
    <xf numFmtId="41" fontId="19" fillId="16" borderId="59" xfId="0" applyNumberFormat="1" applyFont="1" applyFill="1" applyBorder="1"/>
    <xf numFmtId="0" fontId="19" fillId="16" borderId="0" xfId="0" applyFont="1" applyFill="1" applyBorder="1"/>
    <xf numFmtId="0" fontId="19" fillId="16" borderId="0" xfId="0" applyFont="1" applyFill="1" applyBorder="1" applyAlignment="1">
      <alignment horizontal="center"/>
    </xf>
    <xf numFmtId="0" fontId="19" fillId="16" borderId="59" xfId="0" applyFont="1" applyFill="1" applyBorder="1" applyAlignment="1">
      <alignment horizontal="center"/>
    </xf>
    <xf numFmtId="0" fontId="19" fillId="16" borderId="1" xfId="0" applyFont="1" applyFill="1" applyBorder="1"/>
    <xf numFmtId="0" fontId="19" fillId="16" borderId="60" xfId="0" applyFont="1" applyFill="1" applyBorder="1"/>
    <xf numFmtId="179" fontId="19" fillId="16" borderId="0" xfId="0" applyNumberFormat="1" applyFont="1" applyFill="1" applyBorder="1"/>
    <xf numFmtId="0" fontId="19" fillId="15" borderId="146" xfId="0" applyFont="1" applyFill="1" applyBorder="1"/>
    <xf numFmtId="41" fontId="9" fillId="2" borderId="71" xfId="3" applyNumberFormat="1" applyFont="1" applyFill="1" applyBorder="1" applyAlignment="1">
      <alignment horizontal="center"/>
    </xf>
    <xf numFmtId="0" fontId="9" fillId="0" borderId="0" xfId="0" applyFont="1" applyAlignment="1"/>
    <xf numFmtId="0" fontId="16" fillId="0" borderId="12" xfId="0" applyFont="1" applyFill="1" applyBorder="1" applyAlignment="1">
      <alignment horizontal="distributed" vertical="center"/>
    </xf>
    <xf numFmtId="41" fontId="16" fillId="8" borderId="12" xfId="0" applyNumberFormat="1" applyFont="1" applyFill="1" applyBorder="1" applyAlignment="1">
      <alignment vertical="center"/>
    </xf>
    <xf numFmtId="41" fontId="16" fillId="0" borderId="12" xfId="0" applyNumberFormat="1" applyFont="1" applyFill="1" applyBorder="1" applyAlignment="1">
      <alignment vertical="center"/>
    </xf>
    <xf numFmtId="0" fontId="29" fillId="0" borderId="0" xfId="0" applyFont="1" applyBorder="1" applyAlignment="1"/>
    <xf numFmtId="41" fontId="16" fillId="0" borderId="12" xfId="0" applyNumberFormat="1" applyFont="1" applyFill="1" applyBorder="1" applyAlignment="1">
      <alignment horizontal="center" vertical="center"/>
    </xf>
    <xf numFmtId="41" fontId="16" fillId="8" borderId="12" xfId="3" applyNumberFormat="1" applyFont="1" applyFill="1" applyBorder="1" applyAlignment="1">
      <alignment horizontal="center"/>
    </xf>
    <xf numFmtId="41" fontId="16" fillId="0" borderId="13" xfId="3" applyNumberFormat="1" applyFont="1" applyFill="1" applyBorder="1" applyAlignment="1">
      <alignment horizontal="center"/>
    </xf>
    <xf numFmtId="41" fontId="16" fillId="0" borderId="14" xfId="3" applyNumberFormat="1" applyFont="1" applyFill="1" applyBorder="1" applyAlignment="1">
      <alignment horizontal="center"/>
    </xf>
    <xf numFmtId="0" fontId="16" fillId="0" borderId="0" xfId="0" applyFont="1" applyAlignment="1"/>
    <xf numFmtId="0" fontId="16" fillId="3" borderId="12" xfId="0" applyFont="1" applyFill="1" applyBorder="1" applyAlignment="1">
      <alignment horizontal="distributed" vertical="center"/>
    </xf>
    <xf numFmtId="41" fontId="16" fillId="8" borderId="12" xfId="0" applyNumberFormat="1" applyFont="1" applyFill="1" applyBorder="1" applyAlignment="1"/>
    <xf numFmtId="41" fontId="16" fillId="0" borderId="12" xfId="3" applyNumberFormat="1" applyFont="1" applyFill="1" applyBorder="1" applyAlignment="1">
      <alignment horizontal="center"/>
    </xf>
    <xf numFmtId="0" fontId="4" fillId="0" borderId="0" xfId="0" applyFont="1" applyAlignment="1"/>
    <xf numFmtId="0" fontId="29" fillId="0" borderId="0" xfId="0" applyFont="1" applyAlignment="1"/>
    <xf numFmtId="0" fontId="11" fillId="0" borderId="0" xfId="0" applyFont="1" applyFill="1" applyAlignment="1"/>
    <xf numFmtId="0" fontId="11" fillId="0" borderId="0" xfId="0" applyFont="1" applyBorder="1" applyAlignment="1"/>
    <xf numFmtId="0" fontId="11" fillId="0" borderId="0" xfId="8" applyFont="1" applyFill="1" applyAlignment="1">
      <alignment horizontal="right" vertical="center"/>
    </xf>
    <xf numFmtId="38" fontId="11" fillId="0" borderId="0" xfId="3" applyFont="1" applyFill="1" applyAlignment="1"/>
    <xf numFmtId="38" fontId="11" fillId="0" borderId="0" xfId="3" applyFont="1" applyFill="1" applyBorder="1" applyAlignment="1">
      <alignment horizontal="center"/>
    </xf>
    <xf numFmtId="0" fontId="11" fillId="0" borderId="0" xfId="0" applyFont="1" applyAlignment="1">
      <alignment horizontal="right"/>
    </xf>
    <xf numFmtId="0" fontId="30" fillId="0" borderId="0" xfId="0" applyFont="1" applyAlignment="1"/>
    <xf numFmtId="0" fontId="16" fillId="0" borderId="0" xfId="8" applyFont="1" applyFill="1"/>
    <xf numFmtId="38" fontId="16" fillId="0" borderId="0" xfId="3" applyFont="1" applyFill="1" applyAlignment="1">
      <alignment horizontal="center"/>
    </xf>
    <xf numFmtId="0" fontId="11" fillId="0" borderId="0" xfId="0" quotePrefix="1" applyFont="1" applyAlignment="1">
      <alignment horizontal="center"/>
    </xf>
    <xf numFmtId="0" fontId="11" fillId="0" borderId="0" xfId="0" applyFont="1" applyAlignment="1">
      <alignment horizontal="center"/>
    </xf>
    <xf numFmtId="0" fontId="11" fillId="0" borderId="12" xfId="0" applyFont="1" applyBorder="1" applyAlignment="1">
      <alignment horizontal="center" vertical="center"/>
    </xf>
    <xf numFmtId="0" fontId="11" fillId="2" borderId="20" xfId="0" applyFont="1" applyFill="1" applyBorder="1" applyAlignment="1">
      <alignment horizontal="center" vertical="center"/>
    </xf>
    <xf numFmtId="0" fontId="11" fillId="0" borderId="20" xfId="0" applyFont="1" applyBorder="1" applyAlignment="1">
      <alignment horizontal="right" vertical="center"/>
    </xf>
    <xf numFmtId="38" fontId="11" fillId="0" borderId="0" xfId="3" applyFont="1" applyFill="1" applyBorder="1" applyAlignment="1">
      <alignment horizontal="center" vertical="center" wrapText="1"/>
    </xf>
    <xf numFmtId="0" fontId="11" fillId="2" borderId="14" xfId="0" applyFont="1" applyFill="1" applyBorder="1" applyAlignment="1">
      <alignment horizontal="distributed" vertical="center"/>
    </xf>
    <xf numFmtId="0" fontId="11" fillId="0" borderId="14" xfId="0" applyFont="1" applyBorder="1" applyAlignment="1">
      <alignment horizontal="right" vertical="center"/>
    </xf>
    <xf numFmtId="38" fontId="11" fillId="8" borderId="20" xfId="3" applyFont="1" applyFill="1" applyBorder="1" applyAlignment="1">
      <alignment horizontal="center" vertical="top"/>
    </xf>
    <xf numFmtId="38" fontId="11" fillId="0" borderId="12" xfId="3" applyFont="1" applyFill="1" applyBorder="1" applyAlignment="1">
      <alignment horizontal="centerContinuous" vertical="center"/>
    </xf>
    <xf numFmtId="38" fontId="11" fillId="3" borderId="20" xfId="3" applyFont="1" applyFill="1" applyBorder="1" applyAlignment="1">
      <alignment horizontal="center" vertical="top"/>
    </xf>
    <xf numFmtId="38" fontId="11" fillId="3" borderId="5" xfId="3" applyFont="1" applyFill="1" applyBorder="1" applyAlignment="1">
      <alignment horizontal="centerContinuous" vertical="center"/>
    </xf>
    <xf numFmtId="38" fontId="11" fillId="3" borderId="11" xfId="3" applyFont="1" applyFill="1" applyBorder="1" applyAlignment="1">
      <alignment horizontal="centerContinuous" vertical="center"/>
    </xf>
    <xf numFmtId="38" fontId="11" fillId="0" borderId="20" xfId="3" applyFont="1" applyFill="1" applyBorder="1" applyAlignment="1">
      <alignment horizontal="center" vertical="top"/>
    </xf>
    <xf numFmtId="38" fontId="11" fillId="0" borderId="5" xfId="3" applyFont="1" applyFill="1" applyBorder="1" applyAlignment="1">
      <alignment horizontal="centerContinuous" vertical="center"/>
    </xf>
    <xf numFmtId="38" fontId="11" fillId="0" borderId="11" xfId="3" applyFont="1" applyFill="1" applyBorder="1" applyAlignment="1">
      <alignment horizontal="centerContinuous" vertical="center"/>
    </xf>
    <xf numFmtId="0" fontId="11" fillId="0" borderId="8" xfId="0" applyFont="1" applyBorder="1" applyAlignment="1">
      <alignment vertical="center"/>
    </xf>
    <xf numFmtId="0" fontId="13" fillId="8" borderId="1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11" fillId="0" borderId="8" xfId="0" applyFont="1" applyBorder="1" applyAlignment="1">
      <alignment horizontal="left" vertical="center"/>
    </xf>
    <xf numFmtId="38" fontId="11" fillId="8" borderId="8" xfId="3" applyFont="1" applyFill="1" applyBorder="1" applyAlignment="1">
      <alignment horizontal="center" vertical="top" wrapText="1"/>
    </xf>
    <xf numFmtId="38" fontId="11" fillId="0" borderId="12" xfId="3" applyFont="1" applyFill="1" applyBorder="1" applyAlignment="1">
      <alignment horizontal="center" vertical="center" wrapText="1"/>
    </xf>
    <xf numFmtId="38" fontId="11" fillId="3" borderId="8" xfId="3" applyFont="1" applyFill="1" applyBorder="1" applyAlignment="1">
      <alignment horizontal="center" vertical="top" wrapText="1"/>
    </xf>
    <xf numFmtId="38" fontId="11" fillId="3" borderId="11" xfId="3" applyFont="1" applyFill="1" applyBorder="1" applyAlignment="1">
      <alignment horizontal="center" vertical="center" wrapText="1"/>
    </xf>
    <xf numFmtId="38" fontId="11" fillId="3" borderId="12" xfId="3" applyFont="1" applyFill="1" applyBorder="1" applyAlignment="1">
      <alignment horizontal="center" vertical="center" wrapText="1"/>
    </xf>
    <xf numFmtId="38" fontId="11" fillId="0" borderId="0" xfId="3" applyFont="1" applyFill="1" applyBorder="1" applyAlignment="1">
      <alignment horizontal="left"/>
    </xf>
    <xf numFmtId="38" fontId="11" fillId="0" borderId="8" xfId="3" applyFont="1" applyFill="1" applyBorder="1" applyAlignment="1">
      <alignment horizontal="center" vertical="top" wrapText="1"/>
    </xf>
    <xf numFmtId="38" fontId="11" fillId="0" borderId="57" xfId="3" applyFont="1" applyFill="1" applyBorder="1" applyAlignment="1">
      <alignment horizontal="center" vertical="center" wrapText="1"/>
    </xf>
    <xf numFmtId="38" fontId="11" fillId="0" borderId="8" xfId="3" applyFont="1" applyFill="1" applyBorder="1" applyAlignment="1">
      <alignment horizontal="center" vertical="center" wrapText="1"/>
    </xf>
    <xf numFmtId="0" fontId="16" fillId="0" borderId="12" xfId="9" applyFont="1" applyFill="1" applyBorder="1" applyAlignment="1">
      <alignment horizontal="distributed" vertical="center"/>
    </xf>
    <xf numFmtId="0" fontId="16" fillId="0" borderId="12" xfId="8" applyFont="1" applyFill="1" applyBorder="1" applyAlignment="1">
      <alignment horizontal="distributed" vertical="center"/>
    </xf>
    <xf numFmtId="41" fontId="16" fillId="0" borderId="0" xfId="0" applyNumberFormat="1" applyFont="1" applyAlignment="1"/>
    <xf numFmtId="0" fontId="16" fillId="0" borderId="12" xfId="10" applyFont="1" applyFill="1" applyBorder="1" applyAlignment="1">
      <alignment horizontal="distributed" vertical="center"/>
    </xf>
    <xf numFmtId="41" fontId="16" fillId="0" borderId="12" xfId="0" applyNumberFormat="1" applyFont="1" applyBorder="1" applyAlignment="1"/>
    <xf numFmtId="0" fontId="29" fillId="0" borderId="0" xfId="0" applyFont="1" applyFill="1" applyAlignment="1"/>
    <xf numFmtId="41" fontId="11" fillId="0" borderId="0" xfId="0" applyNumberFormat="1" applyFont="1" applyAlignment="1"/>
    <xf numFmtId="41" fontId="9" fillId="2" borderId="74" xfId="3" applyNumberFormat="1" applyFont="1" applyFill="1" applyBorder="1" applyAlignment="1">
      <alignment horizontal="center"/>
    </xf>
    <xf numFmtId="41" fontId="11" fillId="0" borderId="0" xfId="0" applyNumberFormat="1" applyFont="1" applyBorder="1" applyAlignment="1"/>
    <xf numFmtId="41" fontId="11" fillId="2" borderId="113" xfId="0" applyNumberFormat="1" applyFont="1" applyFill="1" applyBorder="1" applyAlignment="1">
      <alignment vertical="center"/>
    </xf>
    <xf numFmtId="41" fontId="11" fillId="3" borderId="125" xfId="0" applyNumberFormat="1" applyFont="1" applyFill="1" applyBorder="1" applyAlignment="1">
      <alignment vertical="center"/>
    </xf>
    <xf numFmtId="41" fontId="11" fillId="2" borderId="65" xfId="0" applyNumberFormat="1" applyFont="1" applyFill="1" applyBorder="1" applyAlignment="1">
      <alignment vertical="center"/>
    </xf>
    <xf numFmtId="41" fontId="11" fillId="3" borderId="77" xfId="0" applyNumberFormat="1" applyFont="1" applyFill="1" applyBorder="1" applyAlignment="1">
      <alignment vertical="center"/>
    </xf>
    <xf numFmtId="0" fontId="22" fillId="0" borderId="3" xfId="0" applyFont="1" applyBorder="1"/>
    <xf numFmtId="41" fontId="11" fillId="3" borderId="126" xfId="0" applyNumberFormat="1" applyFont="1" applyFill="1" applyBorder="1" applyAlignment="1">
      <alignment horizontal="center" vertical="center"/>
    </xf>
    <xf numFmtId="41" fontId="11" fillId="2" borderId="71" xfId="3" applyNumberFormat="1" applyFont="1" applyFill="1" applyBorder="1" applyAlignment="1">
      <alignment horizontal="center"/>
    </xf>
    <xf numFmtId="41" fontId="11" fillId="3" borderId="71" xfId="3" applyNumberFormat="1" applyFont="1" applyFill="1" applyBorder="1" applyAlignment="1">
      <alignment horizontal="center"/>
    </xf>
    <xf numFmtId="41" fontId="11" fillId="2" borderId="112" xfId="3" applyNumberFormat="1" applyFont="1" applyFill="1" applyBorder="1" applyAlignment="1">
      <alignment horizontal="center"/>
    </xf>
    <xf numFmtId="41" fontId="11" fillId="3" borderId="74" xfId="3" applyNumberFormat="1" applyFont="1" applyFill="1" applyBorder="1" applyAlignment="1">
      <alignment horizontal="center"/>
    </xf>
    <xf numFmtId="41" fontId="11" fillId="2" borderId="73" xfId="3" applyNumberFormat="1" applyFont="1" applyFill="1" applyBorder="1" applyAlignment="1">
      <alignment horizontal="center"/>
    </xf>
    <xf numFmtId="41" fontId="11" fillId="2" borderId="75" xfId="3" applyNumberFormat="1" applyFont="1" applyFill="1" applyBorder="1" applyAlignment="1">
      <alignment horizontal="center"/>
    </xf>
    <xf numFmtId="41" fontId="11" fillId="3" borderId="75" xfId="3" applyNumberFormat="1" applyFont="1" applyFill="1" applyBorder="1" applyAlignment="1">
      <alignment horizontal="center"/>
    </xf>
    <xf numFmtId="41" fontId="11" fillId="3" borderId="72" xfId="3" applyNumberFormat="1" applyFont="1" applyFill="1" applyBorder="1" applyAlignment="1">
      <alignment horizontal="center"/>
    </xf>
    <xf numFmtId="41" fontId="11" fillId="3" borderId="91" xfId="3" applyNumberFormat="1" applyFont="1" applyFill="1" applyBorder="1" applyAlignment="1">
      <alignment horizontal="center"/>
    </xf>
    <xf numFmtId="41" fontId="11" fillId="3" borderId="127" xfId="3" applyNumberFormat="1" applyFont="1" applyFill="1" applyBorder="1" applyAlignment="1">
      <alignment horizontal="center"/>
    </xf>
    <xf numFmtId="0" fontId="11" fillId="3" borderId="126" xfId="0" applyFont="1" applyFill="1" applyBorder="1" applyAlignment="1">
      <alignment horizontal="distributed" vertical="center"/>
    </xf>
    <xf numFmtId="41" fontId="3" fillId="3" borderId="71" xfId="0" applyNumberFormat="1" applyFont="1" applyFill="1" applyBorder="1" applyAlignment="1">
      <alignment vertical="center"/>
    </xf>
    <xf numFmtId="41" fontId="11" fillId="3" borderId="71" xfId="0" applyNumberFormat="1" applyFont="1" applyFill="1" applyBorder="1" applyAlignment="1">
      <alignment vertical="center"/>
    </xf>
    <xf numFmtId="41" fontId="11" fillId="3" borderId="75" xfId="0" applyNumberFormat="1" applyFont="1" applyFill="1" applyBorder="1" applyAlignment="1">
      <alignment vertical="center"/>
    </xf>
    <xf numFmtId="0" fontId="11" fillId="3" borderId="126" xfId="8" applyFont="1" applyFill="1" applyBorder="1" applyAlignment="1">
      <alignment horizontal="center" vertical="center"/>
    </xf>
    <xf numFmtId="41" fontId="11" fillId="3" borderId="71" xfId="3" applyNumberFormat="1" applyFont="1" applyFill="1" applyBorder="1" applyAlignment="1">
      <alignment horizontal="center" vertical="center"/>
    </xf>
    <xf numFmtId="41" fontId="11" fillId="3" borderId="73" xfId="3" applyNumberFormat="1" applyFont="1" applyFill="1" applyBorder="1" applyAlignment="1">
      <alignment horizontal="center" vertical="center"/>
    </xf>
    <xf numFmtId="41" fontId="3" fillId="3" borderId="75" xfId="0" applyNumberFormat="1" applyFont="1" applyFill="1" applyBorder="1" applyAlignment="1">
      <alignment vertical="center"/>
    </xf>
    <xf numFmtId="41" fontId="3" fillId="3" borderId="77" xfId="0" applyNumberFormat="1" applyFont="1" applyFill="1" applyBorder="1" applyAlignment="1">
      <alignment vertical="center"/>
    </xf>
    <xf numFmtId="0" fontId="11" fillId="3" borderId="3" xfId="0" applyFont="1" applyFill="1" applyBorder="1" applyAlignment="1">
      <alignment horizontal="distributed" vertical="center"/>
    </xf>
    <xf numFmtId="41" fontId="11" fillId="3" borderId="21" xfId="0" applyNumberFormat="1" applyFont="1" applyFill="1" applyBorder="1" applyAlignment="1">
      <alignment vertical="center"/>
    </xf>
    <xf numFmtId="41" fontId="11" fillId="3" borderId="104" xfId="0" applyNumberFormat="1" applyFont="1" applyFill="1" applyBorder="1" applyAlignment="1">
      <alignment vertical="center"/>
    </xf>
    <xf numFmtId="0" fontId="11" fillId="3" borderId="12" xfId="0" applyFont="1" applyFill="1" applyBorder="1" applyAlignment="1">
      <alignment vertical="center" shrinkToFit="1"/>
    </xf>
    <xf numFmtId="41" fontId="11" fillId="8" borderId="12" xfId="0" applyNumberFormat="1" applyFont="1" applyFill="1" applyBorder="1" applyAlignment="1" applyProtection="1">
      <alignment vertical="center" shrinkToFit="1"/>
    </xf>
    <xf numFmtId="0" fontId="27" fillId="0" borderId="0" xfId="0" applyFont="1"/>
    <xf numFmtId="41" fontId="11" fillId="3" borderId="84" xfId="0" applyNumberFormat="1" applyFont="1" applyFill="1" applyBorder="1"/>
    <xf numFmtId="41" fontId="11" fillId="3" borderId="29" xfId="0" applyNumberFormat="1" applyFont="1" applyFill="1" applyBorder="1"/>
    <xf numFmtId="41" fontId="3" fillId="0" borderId="12" xfId="0" applyNumberFormat="1" applyFont="1" applyFill="1" applyBorder="1" applyAlignment="1" applyProtection="1">
      <alignment vertical="center" shrinkToFit="1"/>
      <protection locked="0"/>
    </xf>
    <xf numFmtId="41" fontId="11" fillId="3" borderId="86" xfId="0" applyNumberFormat="1" applyFont="1" applyFill="1" applyBorder="1"/>
    <xf numFmtId="0" fontId="27" fillId="0" borderId="0" xfId="0" applyFont="1" applyFill="1"/>
    <xf numFmtId="41" fontId="11" fillId="8" borderId="86" xfId="0" applyNumberFormat="1" applyFont="1" applyFill="1" applyBorder="1" applyAlignment="1">
      <alignment vertical="center"/>
    </xf>
    <xf numFmtId="0" fontId="27" fillId="0" borderId="0" xfId="0" applyFont="1" applyBorder="1"/>
    <xf numFmtId="41" fontId="11" fillId="3" borderId="137" xfId="0" applyNumberFormat="1" applyFont="1" applyFill="1" applyBorder="1" applyAlignment="1">
      <alignment vertical="center"/>
    </xf>
    <xf numFmtId="41" fontId="11" fillId="3" borderId="81" xfId="0" applyNumberFormat="1" applyFont="1" applyFill="1" applyBorder="1"/>
    <xf numFmtId="41" fontId="11" fillId="3" borderId="30" xfId="0" applyNumberFormat="1" applyFont="1" applyFill="1" applyBorder="1"/>
    <xf numFmtId="41" fontId="20" fillId="13" borderId="41" xfId="0" applyNumberFormat="1" applyFont="1" applyFill="1" applyBorder="1"/>
    <xf numFmtId="177" fontId="20" fillId="13" borderId="43" xfId="1" applyNumberFormat="1" applyFont="1" applyFill="1" applyBorder="1"/>
    <xf numFmtId="41" fontId="20" fillId="13" borderId="46" xfId="0" applyNumberFormat="1" applyFont="1" applyFill="1" applyBorder="1"/>
    <xf numFmtId="177" fontId="20" fillId="13" borderId="48" xfId="1" applyNumberFormat="1" applyFont="1" applyFill="1" applyBorder="1"/>
    <xf numFmtId="41" fontId="20" fillId="13" borderId="51" xfId="0" applyNumberFormat="1" applyFont="1" applyFill="1" applyBorder="1"/>
    <xf numFmtId="177" fontId="20" fillId="13" borderId="53" xfId="1" applyNumberFormat="1" applyFont="1" applyFill="1" applyBorder="1"/>
    <xf numFmtId="41" fontId="20" fillId="13" borderId="12" xfId="0" applyNumberFormat="1" applyFont="1" applyFill="1" applyBorder="1"/>
    <xf numFmtId="41" fontId="19" fillId="13" borderId="6" xfId="0" applyNumberFormat="1" applyFont="1" applyFill="1" applyBorder="1"/>
    <xf numFmtId="0" fontId="19" fillId="13" borderId="0" xfId="0" applyFont="1" applyFill="1"/>
    <xf numFmtId="38" fontId="19" fillId="0" borderId="12" xfId="3" applyFont="1" applyBorder="1"/>
    <xf numFmtId="0" fontId="0" fillId="0" borderId="0" xfId="0" applyFont="1" applyAlignment="1"/>
    <xf numFmtId="38" fontId="3" fillId="0" borderId="0" xfId="3" applyFont="1" applyFill="1" applyAlignment="1">
      <alignment horizontal="center"/>
    </xf>
    <xf numFmtId="0" fontId="3" fillId="0" borderId="1" xfId="8" applyFont="1" applyFill="1" applyBorder="1" applyAlignment="1">
      <alignment horizontal="center" vertical="center"/>
    </xf>
    <xf numFmtId="0" fontId="0" fillId="0" borderId="0" xfId="0" applyFont="1" applyAlignment="1"/>
    <xf numFmtId="0" fontId="3" fillId="0" borderId="0" xfId="8" applyFont="1" applyFill="1" applyAlignment="1">
      <alignment vertical="center"/>
    </xf>
    <xf numFmtId="0" fontId="3" fillId="13" borderId="0" xfId="0" applyFont="1" applyFill="1" applyAlignment="1"/>
    <xf numFmtId="0" fontId="6" fillId="13" borderId="0" xfId="0" applyFont="1" applyFill="1" applyAlignment="1"/>
    <xf numFmtId="0" fontId="26" fillId="13" borderId="0" xfId="0" applyFont="1" applyFill="1" applyAlignment="1">
      <alignment vertical="center"/>
    </xf>
    <xf numFmtId="0" fontId="15" fillId="13" borderId="0" xfId="0" applyFont="1" applyFill="1" applyAlignment="1">
      <alignment wrapText="1"/>
    </xf>
    <xf numFmtId="0" fontId="0" fillId="13" borderId="0" xfId="0" applyFont="1" applyFill="1" applyAlignment="1"/>
    <xf numFmtId="0" fontId="3" fillId="13" borderId="0" xfId="0" applyFont="1" applyFill="1" applyAlignment="1">
      <alignment vertical="center"/>
    </xf>
    <xf numFmtId="0" fontId="0" fillId="13" borderId="1" xfId="0" applyFont="1" applyFill="1" applyBorder="1" applyAlignment="1"/>
    <xf numFmtId="0" fontId="11" fillId="13" borderId="0" xfId="0" applyFont="1" applyFill="1"/>
    <xf numFmtId="0" fontId="3" fillId="13" borderId="0" xfId="0" applyFont="1" applyFill="1"/>
    <xf numFmtId="0" fontId="24" fillId="13" borderId="0" xfId="0" applyFont="1" applyFill="1" applyAlignment="1">
      <alignment horizontal="right"/>
    </xf>
    <xf numFmtId="38" fontId="3" fillId="3" borderId="5" xfId="3" applyFont="1" applyFill="1" applyBorder="1" applyAlignment="1">
      <alignment horizontal="center" vertical="center"/>
    </xf>
    <xf numFmtId="0" fontId="3" fillId="0" borderId="3" xfId="0" applyFont="1" applyBorder="1"/>
    <xf numFmtId="41" fontId="3" fillId="0" borderId="55" xfId="0" applyNumberFormat="1" applyFont="1" applyFill="1" applyBorder="1" applyAlignment="1">
      <alignment vertical="center"/>
    </xf>
    <xf numFmtId="41" fontId="3" fillId="9" borderId="80" xfId="0" applyNumberFormat="1" applyFont="1" applyFill="1" applyBorder="1" applyAlignment="1">
      <alignment vertical="center"/>
    </xf>
    <xf numFmtId="41" fontId="3" fillId="0" borderId="64" xfId="0" applyNumberFormat="1" applyFont="1" applyFill="1" applyBorder="1" applyAlignment="1">
      <alignment vertical="center"/>
    </xf>
    <xf numFmtId="41" fontId="3" fillId="0" borderId="143" xfId="4" applyNumberFormat="1" applyFont="1" applyFill="1" applyBorder="1" applyAlignment="1">
      <alignment horizontal="center"/>
    </xf>
    <xf numFmtId="41" fontId="3" fillId="0" borderId="76" xfId="4" applyNumberFormat="1" applyFont="1" applyFill="1" applyBorder="1" applyAlignment="1">
      <alignment horizontal="center"/>
    </xf>
    <xf numFmtId="41" fontId="3" fillId="0" borderId="155" xfId="4" applyNumberFormat="1" applyFont="1" applyFill="1" applyBorder="1" applyAlignment="1">
      <alignment horizontal="center"/>
    </xf>
    <xf numFmtId="41" fontId="3" fillId="8" borderId="80" xfId="4" applyNumberFormat="1" applyFont="1" applyFill="1" applyBorder="1" applyAlignment="1">
      <alignment horizontal="center"/>
    </xf>
    <xf numFmtId="38" fontId="11" fillId="5" borderId="59" xfId="3" applyFont="1" applyFill="1" applyBorder="1" applyAlignment="1">
      <alignment horizontal="center" vertical="center" wrapText="1"/>
    </xf>
    <xf numFmtId="38" fontId="3" fillId="5" borderId="59" xfId="3" applyFont="1" applyFill="1" applyBorder="1" applyAlignment="1">
      <alignment horizontal="left"/>
    </xf>
    <xf numFmtId="41" fontId="11" fillId="0" borderId="59" xfId="4" applyNumberFormat="1" applyFont="1" applyFill="1" applyBorder="1" applyAlignment="1">
      <alignment horizontal="center"/>
    </xf>
    <xf numFmtId="41" fontId="3" fillId="0" borderId="59" xfId="4" applyNumberFormat="1" applyFont="1" applyFill="1" applyBorder="1" applyAlignment="1">
      <alignment horizontal="center"/>
    </xf>
    <xf numFmtId="0" fontId="19" fillId="0" borderId="35" xfId="0" applyFont="1" applyBorder="1" applyAlignment="1">
      <alignment horizontal="center" vertical="center"/>
    </xf>
    <xf numFmtId="0" fontId="19" fillId="0" borderId="34" xfId="0" applyFont="1" applyBorder="1" applyAlignment="1">
      <alignment horizontal="center" vertical="center"/>
    </xf>
    <xf numFmtId="0" fontId="19" fillId="4" borderId="25" xfId="0" applyFont="1" applyFill="1" applyBorder="1" applyAlignment="1">
      <alignment horizontal="left" shrinkToFit="1"/>
    </xf>
    <xf numFmtId="0" fontId="19" fillId="4" borderId="11" xfId="0" applyFont="1" applyFill="1" applyBorder="1" applyAlignment="1">
      <alignment horizontal="left" shrinkToFit="1"/>
    </xf>
    <xf numFmtId="0" fontId="12" fillId="0" borderId="2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15" fillId="13" borderId="0" xfId="0" applyFont="1" applyFill="1" applyAlignment="1">
      <alignment horizontal="left" wrapText="1"/>
    </xf>
    <xf numFmtId="0" fontId="15" fillId="13" borderId="1" xfId="0" applyFont="1" applyFill="1" applyBorder="1" applyAlignment="1">
      <alignment horizontal="left" wrapText="1"/>
    </xf>
    <xf numFmtId="0" fontId="3" fillId="0" borderId="107" xfId="0" applyFont="1" applyBorder="1" applyAlignment="1">
      <alignment horizontal="distributed" vertical="center" wrapText="1"/>
    </xf>
    <xf numFmtId="0" fontId="0" fillId="0" borderId="90" xfId="0" applyFont="1" applyBorder="1" applyAlignment="1">
      <alignment vertical="center"/>
    </xf>
    <xf numFmtId="0" fontId="3" fillId="0" borderId="106" xfId="0" applyFont="1" applyBorder="1" applyAlignment="1">
      <alignment horizontal="distributed" vertical="center" wrapText="1"/>
    </xf>
    <xf numFmtId="0" fontId="0" fillId="0" borderId="12" xfId="0" applyFont="1" applyBorder="1" applyAlignment="1">
      <alignment vertical="center"/>
    </xf>
    <xf numFmtId="0" fontId="3" fillId="0" borderId="100" xfId="0" applyFont="1" applyBorder="1" applyAlignment="1">
      <alignment horizontal="center" vertical="center"/>
    </xf>
    <xf numFmtId="0" fontId="0" fillId="0" borderId="9" xfId="0" applyFont="1" applyBorder="1" applyAlignment="1">
      <alignment vertical="center"/>
    </xf>
    <xf numFmtId="38" fontId="3" fillId="3" borderId="105" xfId="3" applyFont="1" applyFill="1" applyBorder="1" applyAlignment="1">
      <alignment horizontal="center" vertical="center" wrapText="1"/>
    </xf>
    <xf numFmtId="0" fontId="0" fillId="3" borderId="108" xfId="0" applyFont="1" applyFill="1" applyBorder="1" applyAlignment="1">
      <alignment vertical="center"/>
    </xf>
    <xf numFmtId="0" fontId="3" fillId="0" borderId="0" xfId="8" applyFont="1" applyFill="1" applyAlignment="1">
      <alignment horizontal="center" vertical="center"/>
    </xf>
    <xf numFmtId="38" fontId="3" fillId="13" borderId="0" xfId="8" applyNumberFormat="1" applyFont="1" applyFill="1" applyAlignment="1">
      <alignment horizontal="center" vertical="center"/>
    </xf>
    <xf numFmtId="0" fontId="3" fillId="13" borderId="0" xfId="8" applyFont="1" applyFill="1" applyAlignment="1">
      <alignment horizontal="center" vertical="center"/>
    </xf>
    <xf numFmtId="38" fontId="3" fillId="0" borderId="0" xfId="3" applyFont="1" applyFill="1" applyAlignment="1">
      <alignment horizontal="center"/>
    </xf>
    <xf numFmtId="0" fontId="3" fillId="0" borderId="1" xfId="0" applyFont="1" applyBorder="1" applyAlignment="1">
      <alignment horizontal="center" vertical="center"/>
    </xf>
    <xf numFmtId="0" fontId="3" fillId="0" borderId="0" xfId="8" applyFont="1" applyFill="1" applyBorder="1" applyAlignment="1">
      <alignment horizontal="center"/>
    </xf>
    <xf numFmtId="0" fontId="3" fillId="0" borderId="1" xfId="0" applyFont="1" applyBorder="1" applyAlignment="1">
      <alignment horizontal="center"/>
    </xf>
    <xf numFmtId="0" fontId="3" fillId="13" borderId="1" xfId="0" applyFont="1" applyFill="1" applyBorder="1" applyAlignment="1">
      <alignment horizontal="center"/>
    </xf>
    <xf numFmtId="0" fontId="3" fillId="0" borderId="3" xfId="8" applyFont="1" applyFill="1" applyBorder="1" applyAlignment="1">
      <alignment horizontal="center" vertical="center"/>
    </xf>
    <xf numFmtId="0" fontId="3" fillId="0" borderId="0" xfId="8" applyFont="1" applyFill="1" applyBorder="1" applyAlignment="1">
      <alignment horizontal="center" vertical="center"/>
    </xf>
    <xf numFmtId="0" fontId="3" fillId="0" borderId="59" xfId="8" applyFont="1" applyFill="1" applyBorder="1" applyAlignment="1">
      <alignment horizontal="center" vertical="center"/>
    </xf>
    <xf numFmtId="0" fontId="3" fillId="0" borderId="101" xfId="0" applyFont="1" applyBorder="1" applyAlignment="1">
      <alignment horizontal="center" vertical="center"/>
    </xf>
    <xf numFmtId="0" fontId="0" fillId="0" borderId="24" xfId="0" applyFont="1" applyBorder="1" applyAlignment="1">
      <alignment horizontal="center" vertical="center"/>
    </xf>
    <xf numFmtId="0" fontId="0" fillId="3" borderId="104" xfId="0" applyFont="1" applyFill="1" applyBorder="1" applyAlignment="1">
      <alignment vertical="center"/>
    </xf>
    <xf numFmtId="38" fontId="3" fillId="11" borderId="144" xfId="3" applyFont="1" applyFill="1" applyBorder="1" applyAlignment="1">
      <alignment horizontal="center" vertical="center" shrinkToFit="1"/>
    </xf>
    <xf numFmtId="0" fontId="3" fillId="11" borderId="144" xfId="8" applyFont="1" applyFill="1" applyBorder="1" applyAlignment="1">
      <alignment horizontal="center" vertical="center" shrinkToFit="1"/>
    </xf>
    <xf numFmtId="38" fontId="3" fillId="10" borderId="144" xfId="3" applyFont="1" applyFill="1" applyBorder="1" applyAlignment="1">
      <alignment horizontal="center" vertical="center" shrinkToFit="1"/>
    </xf>
    <xf numFmtId="0" fontId="3" fillId="10" borderId="144" xfId="8" applyFont="1" applyFill="1" applyBorder="1" applyAlignment="1">
      <alignment horizontal="center" vertical="center" shrinkToFit="1"/>
    </xf>
    <xf numFmtId="38" fontId="3" fillId="13" borderId="144" xfId="3" applyFont="1" applyFill="1" applyBorder="1" applyAlignment="1">
      <alignment horizontal="center" vertical="center" shrinkToFit="1"/>
    </xf>
    <xf numFmtId="0" fontId="3" fillId="13" borderId="144" xfId="8" applyFont="1" applyFill="1" applyBorder="1" applyAlignment="1">
      <alignment horizontal="center" vertical="center" shrinkToFit="1"/>
    </xf>
    <xf numFmtId="0" fontId="3" fillId="12" borderId="144" xfId="8" applyFont="1" applyFill="1" applyBorder="1" applyAlignment="1">
      <alignment horizontal="center" vertical="center" shrinkToFit="1"/>
    </xf>
    <xf numFmtId="0" fontId="3" fillId="3" borderId="23" xfId="8" applyFont="1" applyFill="1" applyBorder="1" applyAlignment="1">
      <alignment horizontal="center" vertical="center"/>
    </xf>
    <xf numFmtId="0" fontId="3" fillId="3" borderId="101" xfId="8" applyFont="1" applyFill="1" applyBorder="1" applyAlignment="1">
      <alignment horizontal="center" vertical="center"/>
    </xf>
    <xf numFmtId="0" fontId="3" fillId="3" borderId="24" xfId="8" applyFont="1" applyFill="1" applyBorder="1" applyAlignment="1">
      <alignment horizontal="center" vertical="center"/>
    </xf>
    <xf numFmtId="38" fontId="3" fillId="3" borderId="121" xfId="3" applyFont="1" applyFill="1" applyBorder="1" applyAlignment="1">
      <alignment vertical="top" wrapText="1"/>
    </xf>
    <xf numFmtId="38" fontId="3" fillId="3" borderId="14" xfId="3" applyFont="1" applyFill="1" applyBorder="1" applyAlignment="1">
      <alignment vertical="top" wrapText="1"/>
    </xf>
    <xf numFmtId="38" fontId="3" fillId="3" borderId="8" xfId="3" applyFont="1" applyFill="1" applyBorder="1" applyAlignment="1">
      <alignment vertical="top" wrapText="1"/>
    </xf>
    <xf numFmtId="0" fontId="3" fillId="0" borderId="122"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121"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8" xfId="0" applyFont="1" applyBorder="1" applyAlignment="1">
      <alignment vertical="center" wrapText="1"/>
    </xf>
    <xf numFmtId="0" fontId="0" fillId="0" borderId="12" xfId="0" applyFont="1" applyBorder="1" applyAlignment="1"/>
    <xf numFmtId="0" fontId="3" fillId="3" borderId="2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2" fillId="0" borderId="20" xfId="0" applyFont="1" applyBorder="1" applyAlignment="1">
      <alignment vertical="top" wrapText="1"/>
    </xf>
    <xf numFmtId="0" fontId="12" fillId="0" borderId="8" xfId="0" applyFont="1" applyBorder="1" applyAlignment="1">
      <alignment vertical="top" wrapText="1"/>
    </xf>
    <xf numFmtId="0" fontId="12" fillId="0" borderId="58" xfId="0" applyFont="1" applyBorder="1" applyAlignment="1">
      <alignment vertical="top" wrapText="1"/>
    </xf>
    <xf numFmtId="0" fontId="12" fillId="0" borderId="124" xfId="0" applyFont="1" applyBorder="1" applyAlignment="1"/>
    <xf numFmtId="0" fontId="12" fillId="0" borderId="8" xfId="0" applyFont="1" applyBorder="1" applyAlignment="1"/>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0" fillId="0" borderId="6"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vertical="center" wrapText="1"/>
    </xf>
    <xf numFmtId="0" fontId="3" fillId="0" borderId="123" xfId="0" applyFont="1" applyBorder="1" applyAlignment="1">
      <alignment horizontal="center" vertical="center"/>
    </xf>
    <xf numFmtId="0" fontId="3" fillId="0" borderId="95" xfId="0" applyFont="1" applyBorder="1" applyAlignment="1">
      <alignment horizontal="center" vertical="center"/>
    </xf>
    <xf numFmtId="0" fontId="3" fillId="0" borderId="118" xfId="0" applyFont="1" applyBorder="1" applyAlignment="1">
      <alignment horizontal="center" vertical="center"/>
    </xf>
    <xf numFmtId="38" fontId="11" fillId="10" borderId="12" xfId="3" applyFont="1" applyFill="1" applyBorder="1" applyAlignment="1">
      <alignment horizontal="center" vertical="top"/>
    </xf>
    <xf numFmtId="0" fontId="11" fillId="10" borderId="12" xfId="8" applyFont="1" applyFill="1" applyBorder="1" applyAlignment="1">
      <alignment horizontal="center" vertical="center"/>
    </xf>
    <xf numFmtId="38" fontId="11" fillId="13" borderId="12" xfId="3" applyFont="1" applyFill="1" applyBorder="1" applyAlignment="1">
      <alignment horizontal="center" vertical="top"/>
    </xf>
    <xf numFmtId="0" fontId="11" fillId="0" borderId="12" xfId="0" applyFont="1" applyBorder="1" applyAlignment="1">
      <alignment horizontal="distributed" vertical="center" wrapText="1"/>
    </xf>
    <xf numFmtId="0" fontId="29" fillId="0" borderId="12" xfId="0" applyFont="1" applyBorder="1" applyAlignment="1">
      <alignment vertical="center"/>
    </xf>
    <xf numFmtId="0" fontId="11" fillId="0" borderId="12" xfId="0" applyFont="1" applyBorder="1" applyAlignment="1">
      <alignment horizontal="center" vertical="center"/>
    </xf>
    <xf numFmtId="38" fontId="11" fillId="3" borderId="12" xfId="3" applyFont="1" applyFill="1" applyBorder="1" applyAlignment="1">
      <alignment horizontal="center" vertical="center" wrapText="1"/>
    </xf>
    <xf numFmtId="0" fontId="29" fillId="3" borderId="12" xfId="0" applyFont="1" applyFill="1" applyBorder="1" applyAlignment="1">
      <alignment vertical="center"/>
    </xf>
    <xf numFmtId="0" fontId="11" fillId="0" borderId="11" xfId="0" applyFont="1" applyBorder="1" applyAlignment="1">
      <alignment horizontal="distributed" vertical="center" wrapText="1"/>
    </xf>
    <xf numFmtId="0" fontId="29" fillId="0" borderId="11" xfId="0" applyFont="1" applyBorder="1" applyAlignment="1">
      <alignment vertical="center"/>
    </xf>
    <xf numFmtId="0" fontId="11" fillId="13" borderId="12" xfId="8" applyFont="1" applyFill="1" applyBorder="1" applyAlignment="1">
      <alignment horizontal="center" vertical="center"/>
    </xf>
    <xf numFmtId="0" fontId="11" fillId="12" borderId="12" xfId="8" applyFont="1" applyFill="1" applyBorder="1" applyAlignment="1">
      <alignment horizontal="center" vertical="center"/>
    </xf>
    <xf numFmtId="0" fontId="11" fillId="3" borderId="9" xfId="8" applyFont="1" applyFill="1" applyBorder="1" applyAlignment="1">
      <alignment horizontal="center" vertical="center"/>
    </xf>
    <xf numFmtId="0" fontId="11" fillId="3" borderId="5" xfId="8" applyFont="1" applyFill="1" applyBorder="1" applyAlignment="1">
      <alignment horizontal="center" vertical="center"/>
    </xf>
    <xf numFmtId="0" fontId="11" fillId="3" borderId="11" xfId="8" applyFont="1" applyFill="1" applyBorder="1" applyAlignment="1">
      <alignment horizontal="center" vertical="center"/>
    </xf>
    <xf numFmtId="0" fontId="11" fillId="0" borderId="9" xfId="8" applyFont="1" applyFill="1" applyBorder="1" applyAlignment="1">
      <alignment horizontal="center" vertical="center"/>
    </xf>
    <xf numFmtId="0" fontId="11" fillId="0" borderId="5" xfId="8" applyFont="1" applyFill="1" applyBorder="1" applyAlignment="1">
      <alignment horizontal="center" vertical="center"/>
    </xf>
    <xf numFmtId="0" fontId="11" fillId="0" borderId="11" xfId="8" applyFont="1" applyFill="1" applyBorder="1" applyAlignment="1">
      <alignment horizontal="center" vertical="center"/>
    </xf>
    <xf numFmtId="38" fontId="11" fillId="8" borderId="12" xfId="3" applyFont="1" applyFill="1" applyBorder="1" applyAlignment="1">
      <alignment horizontal="center" vertical="center" wrapText="1"/>
    </xf>
    <xf numFmtId="0" fontId="29" fillId="8" borderId="12" xfId="0" applyFont="1" applyFill="1" applyBorder="1" applyAlignment="1">
      <alignment vertical="center"/>
    </xf>
    <xf numFmtId="0" fontId="11" fillId="0" borderId="0" xfId="8" applyFont="1" applyFill="1" applyAlignment="1">
      <alignment horizontal="center" vertical="center"/>
    </xf>
    <xf numFmtId="0" fontId="29" fillId="0" borderId="12" xfId="0" applyFont="1" applyBorder="1" applyAlignment="1">
      <alignment horizontal="center" vertical="center"/>
    </xf>
    <xf numFmtId="38" fontId="11" fillId="3" borderId="20" xfId="3" applyFont="1" applyFill="1" applyBorder="1" applyAlignment="1">
      <alignment horizontal="center" vertical="center" wrapText="1"/>
    </xf>
    <xf numFmtId="0" fontId="29" fillId="3" borderId="14" xfId="0" applyFont="1" applyFill="1" applyBorder="1" applyAlignment="1">
      <alignment vertical="center"/>
    </xf>
    <xf numFmtId="0" fontId="29" fillId="3" borderId="8" xfId="0" applyFont="1" applyFill="1" applyBorder="1" applyAlignment="1">
      <alignment vertical="center"/>
    </xf>
    <xf numFmtId="38" fontId="11" fillId="11" borderId="12" xfId="3" applyFont="1" applyFill="1" applyBorder="1" applyAlignment="1">
      <alignment horizontal="center" vertical="top"/>
    </xf>
    <xf numFmtId="0" fontId="11" fillId="11" borderId="12" xfId="8" applyFont="1" applyFill="1" applyBorder="1" applyAlignment="1">
      <alignment horizontal="center" vertical="center"/>
    </xf>
    <xf numFmtId="38" fontId="11" fillId="0" borderId="0" xfId="3" applyFont="1" applyFill="1" applyAlignment="1">
      <alignment horizontal="center"/>
    </xf>
    <xf numFmtId="38" fontId="3" fillId="0" borderId="0" xfId="4" applyFont="1" applyFill="1" applyAlignment="1">
      <alignment horizontal="center"/>
    </xf>
    <xf numFmtId="0" fontId="3" fillId="12" borderId="144" xfId="8" applyFont="1" applyFill="1" applyBorder="1" applyAlignment="1">
      <alignment horizontal="center" vertical="center"/>
    </xf>
    <xf numFmtId="0" fontId="3" fillId="0" borderId="107" xfId="8" applyFont="1" applyFill="1" applyBorder="1" applyAlignment="1">
      <alignment horizontal="center" vertical="center"/>
    </xf>
    <xf numFmtId="0" fontId="0" fillId="0" borderId="106" xfId="0" applyFont="1" applyBorder="1"/>
    <xf numFmtId="0" fontId="0" fillId="0" borderId="119" xfId="0" applyFont="1" applyBorder="1"/>
    <xf numFmtId="0" fontId="14" fillId="0" borderId="0" xfId="0" applyFont="1" applyFill="1" applyAlignment="1">
      <alignment horizontal="center"/>
    </xf>
    <xf numFmtId="0" fontId="3" fillId="0" borderId="0" xfId="0" applyFont="1" applyAlignment="1">
      <alignment horizontal="center"/>
    </xf>
    <xf numFmtId="0" fontId="0" fillId="0" borderId="101" xfId="0" applyFont="1" applyBorder="1"/>
    <xf numFmtId="0" fontId="0" fillId="0" borderId="24" xfId="0" applyFont="1" applyBorder="1"/>
    <xf numFmtId="38" fontId="3" fillId="0" borderId="103" xfId="3" applyFont="1" applyFill="1" applyBorder="1" applyAlignment="1">
      <alignment horizontal="center" vertical="center" wrapText="1"/>
    </xf>
    <xf numFmtId="0" fontId="0" fillId="0" borderId="84" xfId="0" applyFont="1" applyBorder="1"/>
    <xf numFmtId="0" fontId="0" fillId="0" borderId="139" xfId="0" applyFont="1" applyBorder="1"/>
    <xf numFmtId="0" fontId="0" fillId="0" borderId="5" xfId="0" applyFont="1" applyBorder="1"/>
    <xf numFmtId="0" fontId="0" fillId="0" borderId="6" xfId="0" applyFont="1" applyBorder="1"/>
    <xf numFmtId="0" fontId="3" fillId="0" borderId="1" xfId="8" applyFont="1" applyFill="1" applyBorder="1" applyAlignment="1">
      <alignment horizontal="center" vertical="center"/>
    </xf>
    <xf numFmtId="0" fontId="3" fillId="0" borderId="0" xfId="0" applyFont="1" applyBorder="1" applyAlignment="1"/>
    <xf numFmtId="0" fontId="0" fillId="0" borderId="0" xfId="0" applyFont="1" applyBorder="1" applyAlignment="1"/>
    <xf numFmtId="38" fontId="3" fillId="11" borderId="144" xfId="3" applyFont="1" applyFill="1" applyBorder="1" applyAlignment="1">
      <alignment horizontal="center" vertical="top"/>
    </xf>
    <xf numFmtId="38" fontId="3" fillId="10" borderId="144" xfId="3" applyFont="1" applyFill="1" applyBorder="1" applyAlignment="1">
      <alignment horizontal="center" vertical="top"/>
    </xf>
    <xf numFmtId="0" fontId="3" fillId="13" borderId="144" xfId="8" applyFont="1" applyFill="1" applyBorder="1" applyAlignment="1">
      <alignment horizontal="center" vertical="center"/>
    </xf>
    <xf numFmtId="38" fontId="3" fillId="13" borderId="144" xfId="3" applyFont="1" applyFill="1" applyBorder="1" applyAlignment="1">
      <alignment horizontal="center" vertical="top"/>
    </xf>
    <xf numFmtId="38" fontId="3" fillId="0" borderId="37" xfId="3" applyFont="1" applyFill="1" applyBorder="1" applyAlignment="1">
      <alignment horizontal="center" vertical="center"/>
    </xf>
    <xf numFmtId="0" fontId="0" fillId="0" borderId="33" xfId="0" applyFont="1" applyBorder="1" applyAlignment="1">
      <alignment horizontal="center" vertical="center"/>
    </xf>
    <xf numFmtId="0" fontId="0" fillId="0" borderId="124" xfId="0" applyFont="1" applyBorder="1" applyAlignment="1">
      <alignment horizontal="center" vertical="center"/>
    </xf>
    <xf numFmtId="38" fontId="3" fillId="0" borderId="100" xfId="3" applyFont="1" applyFill="1" applyBorder="1" applyAlignment="1">
      <alignment horizontal="center" vertical="center"/>
    </xf>
    <xf numFmtId="38" fontId="3" fillId="0" borderId="101" xfId="3" applyFont="1" applyFill="1" applyBorder="1" applyAlignment="1">
      <alignment horizontal="center" vertical="center"/>
    </xf>
    <xf numFmtId="38" fontId="3" fillId="0" borderId="24" xfId="3" applyFont="1" applyFill="1" applyBorder="1" applyAlignment="1">
      <alignment horizontal="center" vertical="center"/>
    </xf>
    <xf numFmtId="38" fontId="3" fillId="0" borderId="100" xfId="4" applyFont="1" applyFill="1" applyBorder="1" applyAlignment="1">
      <alignment horizontal="center" vertical="center"/>
    </xf>
    <xf numFmtId="38" fontId="3" fillId="0" borderId="101" xfId="4" applyFont="1" applyFill="1" applyBorder="1" applyAlignment="1">
      <alignment horizontal="center" vertical="center"/>
    </xf>
    <xf numFmtId="38" fontId="3" fillId="0" borderId="24" xfId="4" applyFont="1" applyFill="1" applyBorder="1" applyAlignment="1">
      <alignment horizontal="center" vertical="center"/>
    </xf>
    <xf numFmtId="0" fontId="3" fillId="11" borderId="144" xfId="8" applyFont="1" applyFill="1" applyBorder="1" applyAlignment="1">
      <alignment horizontal="center" vertical="center"/>
    </xf>
    <xf numFmtId="0" fontId="3" fillId="10" borderId="144" xfId="8" applyFont="1" applyFill="1" applyBorder="1" applyAlignment="1">
      <alignment horizontal="center" vertical="center"/>
    </xf>
    <xf numFmtId="38" fontId="3" fillId="3" borderId="9" xfId="3" applyFont="1" applyFill="1" applyBorder="1" applyAlignment="1">
      <alignment horizontal="center" vertical="center"/>
    </xf>
    <xf numFmtId="38" fontId="3" fillId="3" borderId="5" xfId="3" applyFont="1" applyFill="1" applyBorder="1" applyAlignment="1">
      <alignment horizontal="center" vertical="center"/>
    </xf>
    <xf numFmtId="38" fontId="3" fillId="3" borderId="6" xfId="3" applyFont="1" applyFill="1" applyBorder="1" applyAlignment="1">
      <alignment horizontal="center" vertical="center"/>
    </xf>
    <xf numFmtId="38" fontId="14" fillId="0" borderId="100" xfId="4" applyFont="1" applyFill="1" applyBorder="1" applyAlignment="1">
      <alignment horizontal="center" vertical="center"/>
    </xf>
    <xf numFmtId="38" fontId="14" fillId="0" borderId="101" xfId="4" applyFont="1" applyFill="1" applyBorder="1" applyAlignment="1">
      <alignment horizontal="center" vertical="center"/>
    </xf>
    <xf numFmtId="38" fontId="14" fillId="0" borderId="24" xfId="4" applyFont="1" applyFill="1" applyBorder="1" applyAlignment="1">
      <alignment horizontal="center" vertical="center"/>
    </xf>
    <xf numFmtId="38" fontId="3" fillId="0" borderId="37" xfId="3" applyFont="1" applyFill="1" applyBorder="1" applyAlignment="1">
      <alignment horizontal="center" vertical="center" shrinkToFit="1"/>
    </xf>
    <xf numFmtId="0" fontId="0" fillId="0" borderId="33" xfId="0" applyFont="1" applyBorder="1" applyAlignment="1">
      <alignment horizontal="center" vertical="center" shrinkToFit="1"/>
    </xf>
    <xf numFmtId="0" fontId="0" fillId="0" borderId="124" xfId="0" applyFont="1" applyBorder="1" applyAlignment="1">
      <alignment horizontal="center" vertical="center" shrinkToFit="1"/>
    </xf>
    <xf numFmtId="41" fontId="11" fillId="9" borderId="21" xfId="4" applyNumberFormat="1" applyFont="1" applyFill="1" applyBorder="1" applyAlignment="1">
      <alignment horizontal="center" vertical="center"/>
    </xf>
    <xf numFmtId="41" fontId="11" fillId="9" borderId="22" xfId="4" applyNumberFormat="1" applyFont="1" applyFill="1" applyBorder="1" applyAlignment="1">
      <alignment horizontal="center" vertical="center"/>
    </xf>
    <xf numFmtId="38" fontId="14" fillId="0" borderId="100" xfId="4" applyFont="1" applyFill="1" applyBorder="1" applyAlignment="1">
      <alignment horizontal="center" vertical="center" shrinkToFit="1"/>
    </xf>
    <xf numFmtId="38" fontId="14" fillId="0" borderId="101" xfId="4" applyFont="1" applyFill="1" applyBorder="1" applyAlignment="1">
      <alignment horizontal="center" vertical="center" shrinkToFit="1"/>
    </xf>
    <xf numFmtId="38" fontId="14" fillId="0" borderId="24" xfId="4" applyFont="1" applyFill="1" applyBorder="1" applyAlignment="1">
      <alignment horizontal="center" vertical="center" shrinkToFit="1"/>
    </xf>
    <xf numFmtId="38" fontId="3" fillId="0" borderId="100" xfId="4" applyFont="1" applyFill="1" applyBorder="1" applyAlignment="1">
      <alignment horizontal="center" vertical="center" shrinkToFit="1"/>
    </xf>
    <xf numFmtId="38" fontId="3" fillId="0" borderId="101" xfId="4" applyFont="1" applyFill="1" applyBorder="1" applyAlignment="1">
      <alignment horizontal="center" vertical="center" shrinkToFit="1"/>
    </xf>
    <xf numFmtId="38" fontId="3" fillId="0" borderId="24" xfId="4" applyFont="1" applyFill="1" applyBorder="1" applyAlignment="1">
      <alignment horizontal="center" vertical="center" shrinkToFit="1"/>
    </xf>
    <xf numFmtId="0" fontId="11" fillId="3" borderId="101" xfId="8" applyFont="1" applyFill="1" applyBorder="1" applyAlignment="1">
      <alignment horizontal="center" vertical="center"/>
    </xf>
    <xf numFmtId="0" fontId="11" fillId="3" borderId="24" xfId="8" applyFont="1" applyFill="1" applyBorder="1" applyAlignment="1">
      <alignment horizontal="center" vertical="center"/>
    </xf>
    <xf numFmtId="0" fontId="11" fillId="0" borderId="23" xfId="8" applyFont="1" applyFill="1" applyBorder="1" applyAlignment="1">
      <alignment horizontal="center" vertical="center"/>
    </xf>
    <xf numFmtId="0" fontId="11" fillId="0" borderId="101" xfId="8" applyFont="1" applyFill="1" applyBorder="1" applyAlignment="1">
      <alignment horizontal="center" vertical="center"/>
    </xf>
    <xf numFmtId="0" fontId="11" fillId="0" borderId="24" xfId="8" applyFont="1" applyFill="1" applyBorder="1" applyAlignment="1">
      <alignment horizontal="center" vertical="center"/>
    </xf>
    <xf numFmtId="0" fontId="11" fillId="0" borderId="1" xfId="8" applyFont="1" applyFill="1" applyBorder="1" applyAlignment="1">
      <alignment horizontal="center" vertical="center"/>
    </xf>
    <xf numFmtId="38" fontId="11" fillId="0" borderId="103" xfId="3" applyFont="1" applyFill="1" applyBorder="1" applyAlignment="1">
      <alignment horizontal="center" vertical="center" wrapText="1"/>
    </xf>
    <xf numFmtId="38" fontId="11" fillId="0" borderId="84" xfId="3" applyFont="1" applyFill="1" applyBorder="1" applyAlignment="1">
      <alignment horizontal="center" vertical="center" wrapText="1"/>
    </xf>
    <xf numFmtId="38" fontId="11" fillId="0" borderId="139" xfId="3" applyFont="1" applyFill="1" applyBorder="1" applyAlignment="1">
      <alignment horizontal="center" vertical="center" wrapText="1"/>
    </xf>
    <xf numFmtId="38" fontId="3" fillId="11" borderId="144" xfId="3" applyFont="1" applyFill="1" applyBorder="1" applyAlignment="1">
      <alignment horizontal="center" vertical="top" shrinkToFit="1"/>
    </xf>
    <xf numFmtId="38" fontId="3" fillId="10" borderId="144" xfId="3" applyFont="1" applyFill="1" applyBorder="1" applyAlignment="1">
      <alignment horizontal="center" vertical="top" shrinkToFit="1"/>
    </xf>
    <xf numFmtId="38" fontId="3" fillId="13" borderId="144" xfId="3" applyFont="1" applyFill="1" applyBorder="1" applyAlignment="1">
      <alignment horizontal="center" vertical="top" shrinkToFit="1"/>
    </xf>
    <xf numFmtId="38" fontId="3" fillId="0" borderId="100" xfId="3" applyFont="1" applyFill="1" applyBorder="1" applyAlignment="1">
      <alignment horizontal="center" vertical="center" shrinkToFit="1"/>
    </xf>
    <xf numFmtId="38" fontId="3" fillId="0" borderId="101" xfId="3" applyFont="1" applyFill="1" applyBorder="1" applyAlignment="1">
      <alignment horizontal="center" vertical="center" shrinkToFit="1"/>
    </xf>
    <xf numFmtId="38" fontId="3" fillId="0" borderId="24" xfId="3" applyFont="1" applyFill="1" applyBorder="1" applyAlignment="1">
      <alignment horizontal="center" vertical="center" shrinkToFit="1"/>
    </xf>
    <xf numFmtId="0" fontId="3" fillId="0" borderId="6" xfId="0" applyFont="1" applyBorder="1" applyAlignment="1">
      <alignment horizontal="center" vertical="center"/>
    </xf>
    <xf numFmtId="0" fontId="3" fillId="0" borderId="24" xfId="0" applyFont="1" applyBorder="1" applyAlignment="1">
      <alignment horizontal="center" vertical="center"/>
    </xf>
  </cellXfs>
  <cellStyles count="11">
    <cellStyle name="パーセント" xfId="1" builtinId="5"/>
    <cellStyle name="パーセント 2" xfId="2" xr:uid="{00000000-0005-0000-0000-000001000000}"/>
    <cellStyle name="桁区切り" xfId="3" builtinId="6"/>
    <cellStyle name="桁区切り 2" xfId="4" xr:uid="{00000000-0005-0000-0000-000003000000}"/>
    <cellStyle name="標準" xfId="0" builtinId="0"/>
    <cellStyle name="標準 2" xfId="5" xr:uid="{00000000-0005-0000-0000-000005000000}"/>
    <cellStyle name="標準_作成中" xfId="10" xr:uid="{00000000-0005-0000-0000-000006000000}"/>
    <cellStyle name="標準_作成中 2" xfId="6" xr:uid="{00000000-0005-0000-0000-000007000000}"/>
    <cellStyle name="標準_作成中_H15.4" xfId="9" xr:uid="{00000000-0005-0000-0000-000008000000}"/>
    <cellStyle name="標準_作成中_H15.4 2" xfId="7" xr:uid="{00000000-0005-0000-0000-000009000000}"/>
    <cellStyle name="標準_長谷部" xfId="8" xr:uid="{00000000-0005-0000-0000-00000A000000}"/>
  </cellStyles>
  <dxfs count="0"/>
  <tableStyles count="0" defaultTableStyle="TableStyleMedium9" defaultPivotStyle="PivotStyleLight16"/>
  <colors>
    <mruColors>
      <color rgb="FFFFFF99"/>
      <color rgb="FFFF99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1"/>
      <c:rotY val="23"/>
      <c:depthPercent val="100"/>
      <c:rAngAx val="1"/>
    </c:view3D>
    <c:floor>
      <c:thickness val="0"/>
      <c:spPr>
        <a:solidFill>
          <a:srgbClr val="C0C0C0"/>
        </a:solidFill>
        <a:ln w="3175">
          <a:solidFill>
            <a:srgbClr val="000000"/>
          </a:solidFill>
          <a:prstDash val="solid"/>
        </a:ln>
      </c:spPr>
    </c:floor>
    <c:sideWall>
      <c:thickness val="0"/>
      <c:spPr>
        <a:solidFill>
          <a:srgbClr val="FFFFCC"/>
        </a:solidFill>
        <a:ln w="12700">
          <a:solidFill>
            <a:srgbClr val="808080"/>
          </a:solidFill>
          <a:prstDash val="solid"/>
        </a:ln>
      </c:spPr>
    </c:sideWall>
    <c:backWall>
      <c:thickness val="0"/>
      <c:spPr>
        <a:solidFill>
          <a:srgbClr val="FFFFCC"/>
        </a:solidFill>
        <a:ln w="12700">
          <a:solidFill>
            <a:srgbClr val="808080"/>
          </a:solidFill>
          <a:prstDash val="solid"/>
        </a:ln>
      </c:spPr>
    </c:backWall>
    <c:plotArea>
      <c:layout>
        <c:manualLayout>
          <c:layoutTarget val="inner"/>
          <c:xMode val="edge"/>
          <c:yMode val="edge"/>
          <c:x val="6.9796253449758927E-2"/>
          <c:y val="5.6916369060424826E-2"/>
          <c:w val="0.9226280172717396"/>
          <c:h val="0.8181389211594452"/>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3.8439859049239238E-3"/>
                  <c:y val="-3.0839177889650377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4,143</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6D-4FD4-ACAF-454C46E21459}"/>
                </c:ext>
              </c:extLst>
            </c:dLbl>
            <c:dLbl>
              <c:idx val="1"/>
              <c:layout>
                <c:manualLayout>
                  <c:x val="-3.7181123110599317E-4"/>
                  <c:y val="1.344979418556287E-2"/>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7,342</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6D-4FD4-ACAF-454C46E21459}"/>
                </c:ext>
              </c:extLst>
            </c:dLbl>
            <c:dLbl>
              <c:idx val="2"/>
              <c:layout>
                <c:manualLayout>
                  <c:x val="-7.6445385038332661E-3"/>
                  <c:y val="5.0264618562022674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11,198</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6D-4FD4-ACAF-454C46E21459}"/>
                </c:ext>
              </c:extLst>
            </c:dLbl>
            <c:dLbl>
              <c:idx val="3"/>
              <c:layout>
                <c:manualLayout>
                  <c:x val="-3.8432576119678333E-3"/>
                  <c:y val="6.590443317872936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6D-4FD4-ACAF-454C46E21459}"/>
                </c:ext>
              </c:extLst>
            </c:dLbl>
            <c:dLbl>
              <c:idx val="4"/>
              <c:layout>
                <c:manualLayout>
                  <c:x val="-1.6147182880094869E-3"/>
                  <c:y val="-1.781792686873045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6D-4FD4-ACAF-454C46E21459}"/>
                </c:ext>
              </c:extLst>
            </c:dLbl>
            <c:dLbl>
              <c:idx val="5"/>
              <c:layout>
                <c:manualLayout>
                  <c:x val="-3.3225095874873348E-3"/>
                  <c:y val="4.711788075670868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6D-4FD4-ACAF-454C46E21459}"/>
                </c:ext>
              </c:extLst>
            </c:dLbl>
            <c:dLbl>
              <c:idx val="6"/>
              <c:layout>
                <c:manualLayout>
                  <c:x val="-1.4173228346456694E-3"/>
                  <c:y val="1.819293136303167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6D-4FD4-ACAF-454C46E21459}"/>
                </c:ext>
              </c:extLst>
            </c:dLbl>
            <c:dLbl>
              <c:idx val="7"/>
              <c:layout>
                <c:manualLayout>
                  <c:x val="2.9411419419217966E-3"/>
                  <c:y val="1.831877179736094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6D-4FD4-ACAF-454C46E21459}"/>
                </c:ext>
              </c:extLst>
            </c:dLbl>
            <c:dLbl>
              <c:idx val="8"/>
              <c:layout>
                <c:manualLayout>
                  <c:x val="9.5041634172725216E-3"/>
                  <c:y val="1.0053212526516378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6D-4FD4-ACAF-454C46E21459}"/>
                </c:ext>
              </c:extLst>
            </c:dLbl>
            <c:dLbl>
              <c:idx val="9"/>
              <c:layout>
                <c:manualLayout>
                  <c:x val="6.9403704728602999E-3"/>
                  <c:y val="1.20170423902491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6D-4FD4-ACAF-454C46E21459}"/>
                </c:ext>
              </c:extLst>
            </c:dLbl>
            <c:dLbl>
              <c:idx val="10"/>
              <c:layout>
                <c:manualLayout>
                  <c:x val="8.6365961443317981E-3"/>
                  <c:y val="1.24804947326789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6D-4FD4-ACAF-454C46E21459}"/>
                </c:ext>
              </c:extLst>
            </c:dLbl>
            <c:dLbl>
              <c:idx val="11"/>
              <c:layout>
                <c:manualLayout>
                  <c:x val="2.1299254526091589E-3"/>
                  <c:y val="0"/>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6D-4FD4-ACAF-454C46E21459}"/>
                </c:ext>
              </c:extLst>
            </c:dLbl>
            <c:dLbl>
              <c:idx val="12"/>
              <c:layout>
                <c:manualLayout>
                  <c:x val="7.2467543643482714E-3"/>
                  <c:y val="1.1110819480898221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6D-4FD4-ACAF-454C46E21459}"/>
                </c:ext>
              </c:extLst>
            </c:dLbl>
            <c:dLbl>
              <c:idx val="13"/>
              <c:layout>
                <c:manualLayout>
                  <c:x val="9.9353510014787982E-3"/>
                  <c:y val="7.407407407407407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6D-4FD4-ACAF-454C46E21459}"/>
                </c:ext>
              </c:extLst>
            </c:dLbl>
            <c:dLbl>
              <c:idx val="14"/>
              <c:layout>
                <c:manualLayout>
                  <c:x val="1.8261606188114082E-3"/>
                  <c:y val="-3.70457859434237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6D-4FD4-ACAF-454C46E21459}"/>
                </c:ext>
              </c:extLst>
            </c:dLbl>
            <c:dLbl>
              <c:idx val="15"/>
              <c:layout>
                <c:manualLayout>
                  <c:x val="-1.7636684303350969E-3"/>
                  <c:y val="-3.703703703703703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6D-4FD4-ACAF-454C46E21459}"/>
                </c:ext>
              </c:extLst>
            </c:dLbl>
            <c:dLbl>
              <c:idx val="17"/>
              <c:layout>
                <c:manualLayout>
                  <c:x val="4.5144356955380575E-3"/>
                  <c:y val="3.662779857435836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6D-4FD4-ACAF-454C46E21459}"/>
                </c:ext>
              </c:extLst>
            </c:dLbl>
            <c:dLbl>
              <c:idx val="18"/>
              <c:layout>
                <c:manualLayout>
                  <c:x val="9.1587563412280967E-3"/>
                  <c:y val="1.09289617486338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6D-4FD4-ACAF-454C46E21459}"/>
                </c:ext>
              </c:extLst>
            </c:dLbl>
            <c:dLbl>
              <c:idx val="19"/>
              <c:layout>
                <c:manualLayout>
                  <c:x val="8.9709740006104453E-3"/>
                  <c:y val="1.0928961748633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6D-4FD4-ACAF-454C46E21459}"/>
                </c:ext>
              </c:extLst>
            </c:dLbl>
            <c:dLbl>
              <c:idx val="20"/>
              <c:layout>
                <c:manualLayout>
                  <c:x val="8.1193275068815723E-3"/>
                  <c:y val="-5.5226285434494226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E6D-4FD4-ACAF-454C46E21459}"/>
                </c:ext>
              </c:extLst>
            </c:dLbl>
            <c:dLbl>
              <c:idx val="21"/>
              <c:layout>
                <c:manualLayout>
                  <c:x val="1.0340984956398794E-2"/>
                  <c:y val="3.1726646967393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62-4601-A5C1-B254ABC2790F}"/>
                </c:ext>
              </c:extLst>
            </c:dLbl>
            <c:spPr>
              <a:noFill/>
              <a:ln w="25400">
                <a:noFill/>
              </a:ln>
            </c:spPr>
            <c:txPr>
              <a:bodyPr wrap="square" lIns="38100" tIns="19050" rIns="38100" bIns="19050" anchor="ctr">
                <a:spAutoFit/>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月次報告!$M$33:$AH$33</c:f>
              <c:strCache>
                <c:ptCount val="22"/>
                <c:pt idx="0">
                  <c:v>Ｈ13</c:v>
                </c:pt>
                <c:pt idx="1">
                  <c:v>Ｈ14</c:v>
                </c:pt>
                <c:pt idx="2">
                  <c:v>Ｈ15</c:v>
                </c:pt>
                <c:pt idx="3">
                  <c:v>Ｈ16</c:v>
                </c:pt>
                <c:pt idx="4">
                  <c:v>Ｈ17</c:v>
                </c:pt>
                <c:pt idx="5">
                  <c:v>Ｈ18</c:v>
                </c:pt>
                <c:pt idx="6">
                  <c:v>Ｈ19</c:v>
                </c:pt>
                <c:pt idx="7">
                  <c:v>Ｈ20</c:v>
                </c:pt>
                <c:pt idx="8">
                  <c:v>Ｈ21</c:v>
                </c:pt>
                <c:pt idx="9">
                  <c:v>Ｈ22</c:v>
                </c:pt>
                <c:pt idx="10">
                  <c:v>Ｈ23</c:v>
                </c:pt>
                <c:pt idx="11">
                  <c:v>Ｈ24</c:v>
                </c:pt>
                <c:pt idx="12">
                  <c:v>Ｈ25</c:v>
                </c:pt>
                <c:pt idx="13">
                  <c:v>Ｈ26</c:v>
                </c:pt>
                <c:pt idx="14">
                  <c:v>Ｈ27</c:v>
                </c:pt>
                <c:pt idx="15">
                  <c:v>Ｈ28</c:v>
                </c:pt>
                <c:pt idx="16">
                  <c:v>Ｈ29</c:v>
                </c:pt>
                <c:pt idx="17">
                  <c:v>Ｈ30</c:v>
                </c:pt>
                <c:pt idx="18">
                  <c:v>R1</c:v>
                </c:pt>
                <c:pt idx="19">
                  <c:v>R2 </c:v>
                </c:pt>
                <c:pt idx="20">
                  <c:v>R3</c:v>
                </c:pt>
                <c:pt idx="21">
                  <c:v>R4</c:v>
                </c:pt>
              </c:strCache>
            </c:strRef>
          </c:cat>
          <c:val>
            <c:numRef>
              <c:f>月次報告!$M$34:$AH$34</c:f>
              <c:numCache>
                <c:formatCode>General</c:formatCode>
                <c:ptCount val="22"/>
                <c:pt idx="0">
                  <c:v>4143</c:v>
                </c:pt>
                <c:pt idx="1">
                  <c:v>7342</c:v>
                </c:pt>
                <c:pt idx="2">
                  <c:v>11198</c:v>
                </c:pt>
                <c:pt idx="3" formatCode="_(* #,##0_);_(* \(#,##0\);_(* &quot;-&quot;_);_(@_)">
                  <c:v>14720</c:v>
                </c:pt>
                <c:pt idx="4" formatCode="_(* #,##0_);_(* \(#,##0\);_(* &quot;-&quot;_);_(@_)">
                  <c:v>18385</c:v>
                </c:pt>
                <c:pt idx="5" formatCode="_(* #,##0_);_(* \(#,##0\);_(* &quot;-&quot;_);_(@_)">
                  <c:v>21891</c:v>
                </c:pt>
                <c:pt idx="6" formatCode="_(* #,##0_);_(* \(#,##0\);_(* &quot;-&quot;_);_(@_)">
                  <c:v>25522</c:v>
                </c:pt>
                <c:pt idx="7" formatCode="_(* #,##0_);_(* \(#,##0\);_(* &quot;-&quot;_);_(@_)">
                  <c:v>29212</c:v>
                </c:pt>
                <c:pt idx="8" formatCode="#,##0">
                  <c:v>31968</c:v>
                </c:pt>
                <c:pt idx="9" formatCode="#,##0">
                  <c:v>35059</c:v>
                </c:pt>
                <c:pt idx="10" formatCode="#,##0">
                  <c:v>37814</c:v>
                </c:pt>
                <c:pt idx="11" formatCode="#,##0">
                  <c:v>40720</c:v>
                </c:pt>
                <c:pt idx="12" formatCode="#,##0">
                  <c:v>43632</c:v>
                </c:pt>
                <c:pt idx="13" formatCode="#,##0">
                  <c:v>46687</c:v>
                </c:pt>
                <c:pt idx="14" formatCode="#,##0">
                  <c:v>49791</c:v>
                </c:pt>
                <c:pt idx="15" formatCode="#,##0">
                  <c:v>51828</c:v>
                </c:pt>
                <c:pt idx="16" formatCode="#,##0_);[Red]\(#,##0\)">
                  <c:v>53484</c:v>
                </c:pt>
                <c:pt idx="17" formatCode="#,##0_);[Red]\(#,##0\)">
                  <c:v>54797</c:v>
                </c:pt>
                <c:pt idx="18" formatCode="#,##0_);[Red]\(#,##0\)">
                  <c:v>55717</c:v>
                </c:pt>
                <c:pt idx="19" formatCode="#,##0_);[Red]\(#,##0\)">
                  <c:v>56761</c:v>
                </c:pt>
                <c:pt idx="20" formatCode="#,##0_);[Red]\(#,##0\)">
                  <c:v>56549</c:v>
                </c:pt>
                <c:pt idx="21" formatCode="#,##0_);[Red]\(#,##0\)">
                  <c:v>56674</c:v>
                </c:pt>
              </c:numCache>
            </c:numRef>
          </c:val>
          <c:extLst>
            <c:ext xmlns:c16="http://schemas.microsoft.com/office/drawing/2014/chart" uri="{C3380CC4-5D6E-409C-BE32-E72D297353CC}">
              <c16:uniqueId val="{00000013-4E6D-4FD4-ACAF-454C46E21459}"/>
            </c:ext>
          </c:extLst>
        </c:ser>
        <c:dLbls>
          <c:showLegendKey val="0"/>
          <c:showVal val="0"/>
          <c:showCatName val="0"/>
          <c:showSerName val="0"/>
          <c:showPercent val="0"/>
          <c:showBubbleSize val="0"/>
        </c:dLbls>
        <c:gapWidth val="150"/>
        <c:shape val="box"/>
        <c:axId val="407323328"/>
        <c:axId val="407924392"/>
        <c:axId val="0"/>
      </c:bar3DChart>
      <c:catAx>
        <c:axId val="407323328"/>
        <c:scaling>
          <c:orientation val="minMax"/>
        </c:scaling>
        <c:delete val="0"/>
        <c:axPos val="b"/>
        <c:majorGridlines/>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07924392"/>
        <c:crosses val="autoZero"/>
        <c:auto val="1"/>
        <c:lblAlgn val="ctr"/>
        <c:lblOffset val="100"/>
        <c:tickLblSkip val="1"/>
        <c:tickMarkSkip val="1"/>
        <c:noMultiLvlLbl val="0"/>
      </c:catAx>
      <c:valAx>
        <c:axId val="407924392"/>
        <c:scaling>
          <c:orientation val="minMax"/>
          <c:max val="60000"/>
        </c:scaling>
        <c:delete val="0"/>
        <c:axPos val="l"/>
        <c:majorGridlines>
          <c:spPr>
            <a:ln w="3175">
              <a:solidFill>
                <a:schemeClr val="bg1">
                  <a:lumMod val="50000"/>
                </a:schemeClr>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407323328"/>
        <c:crosses val="autoZero"/>
        <c:crossBetween val="between"/>
        <c:majorUnit val="10000"/>
        <c:minorUnit val="1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133349</xdr:colOff>
      <xdr:row>36</xdr:row>
      <xdr:rowOff>104775</xdr:rowOff>
    </xdr:from>
    <xdr:to>
      <xdr:col>10</xdr:col>
      <xdr:colOff>714375</xdr:colOff>
      <xdr:row>55</xdr:row>
      <xdr:rowOff>28575</xdr:rowOff>
    </xdr:to>
    <xdr:graphicFrame macro="">
      <xdr:nvGraphicFramePr>
        <xdr:cNvPr id="7140" name="Chart 1">
          <a:extLst>
            <a:ext uri="{FF2B5EF4-FFF2-40B4-BE49-F238E27FC236}">
              <a16:creationId xmlns:a16="http://schemas.microsoft.com/office/drawing/2014/main" id="{00000000-0008-0000-0000-0000E41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318135</xdr:colOff>
      <xdr:row>52</xdr:row>
      <xdr:rowOff>38100</xdr:rowOff>
    </xdr:from>
    <xdr:ext cx="495675" cy="22570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33285" y="9229725"/>
          <a:ext cx="49567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（年度）</a:t>
          </a:r>
        </a:p>
      </xdr:txBody>
    </xdr:sp>
    <xdr:clientData/>
  </xdr:oneCellAnchor>
  <xdr:twoCellAnchor>
    <xdr:from>
      <xdr:col>1</xdr:col>
      <xdr:colOff>285750</xdr:colOff>
      <xdr:row>41</xdr:row>
      <xdr:rowOff>76201</xdr:rowOff>
    </xdr:from>
    <xdr:to>
      <xdr:col>5</xdr:col>
      <xdr:colOff>28575</xdr:colOff>
      <xdr:row>43</xdr:row>
      <xdr:rowOff>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71550" y="7000876"/>
          <a:ext cx="24955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令和</a:t>
          </a:r>
          <a:r>
            <a:rPr kumimoji="1" lang="en-US" altLang="ja-JP" sz="1100"/>
            <a:t>4</a:t>
          </a:r>
          <a:r>
            <a:rPr kumimoji="1" lang="ja-JP" altLang="en-US" sz="1100"/>
            <a:t>年度は</a:t>
          </a:r>
          <a:r>
            <a:rPr kumimoji="1" lang="en-US" altLang="ja-JP" sz="1100"/>
            <a:t>12</a:t>
          </a:r>
          <a:r>
            <a:rPr kumimoji="1" lang="ja-JP" altLang="en-US" sz="1100"/>
            <a:t>月末の実利用者数</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0.05741</cdr:x>
      <cdr:y>0.9071</cdr:y>
    </cdr:from>
    <cdr:to>
      <cdr:x>0.37917</cdr:x>
      <cdr:y>0.97541</cdr:y>
    </cdr:to>
    <cdr:sp macro="" textlink="">
      <cdr:nvSpPr>
        <cdr:cNvPr id="2" name="テキスト ボックス 1"/>
        <cdr:cNvSpPr txBox="1"/>
      </cdr:nvSpPr>
      <cdr:spPr>
        <a:xfrm xmlns:a="http://schemas.openxmlformats.org/drawingml/2006/main">
          <a:off x="409574" y="3162300"/>
          <a:ext cx="229552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0.07477</cdr:x>
      <cdr:y>0.89891</cdr:y>
    </cdr:from>
    <cdr:to>
      <cdr:x>0.55541</cdr:x>
      <cdr:y>1</cdr:y>
    </cdr:to>
    <cdr:sp macro="" textlink="">
      <cdr:nvSpPr>
        <cdr:cNvPr id="3" name="テキスト ボックス 2"/>
        <cdr:cNvSpPr txBox="1"/>
      </cdr:nvSpPr>
      <cdr:spPr>
        <a:xfrm xmlns:a="http://schemas.openxmlformats.org/drawingml/2006/main">
          <a:off x="533400" y="3200400"/>
          <a:ext cx="342900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2</xdr:col>
      <xdr:colOff>0</xdr:colOff>
      <xdr:row>7</xdr:row>
      <xdr:rowOff>9525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28575</xdr:colOff>
      <xdr:row>4</xdr:row>
      <xdr:rowOff>0</xdr:rowOff>
    </xdr:from>
    <xdr:to>
      <xdr:col>21</xdr:col>
      <xdr:colOff>1133475</xdr:colOff>
      <xdr:row>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20516850" y="1181100"/>
          <a:ext cx="1009650"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xdr:row>
      <xdr:rowOff>0</xdr:rowOff>
    </xdr:from>
    <xdr:to>
      <xdr:col>54</xdr:col>
      <xdr:colOff>0</xdr:colOff>
      <xdr:row>7</xdr:row>
      <xdr:rowOff>9525</xdr:rowOff>
    </xdr:to>
    <xdr:sp macro="" textlink="">
      <xdr:nvSpPr>
        <xdr:cNvPr id="5" name="Line 12">
          <a:extLst>
            <a:ext uri="{FF2B5EF4-FFF2-40B4-BE49-F238E27FC236}">
              <a16:creationId xmlns:a16="http://schemas.microsoft.com/office/drawing/2014/main" id="{00000000-0008-0000-0100-000005000000}"/>
            </a:ext>
          </a:extLst>
        </xdr:cNvPr>
        <xdr:cNvSpPr>
          <a:spLocks noChangeShapeType="1"/>
        </xdr:cNvSpPr>
      </xdr:nvSpPr>
      <xdr:spPr bwMode="auto">
        <a:xfrm>
          <a:off x="47434500" y="1181100"/>
          <a:ext cx="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6" name="Line 13">
          <a:extLst>
            <a:ext uri="{FF2B5EF4-FFF2-40B4-BE49-F238E27FC236}">
              <a16:creationId xmlns:a16="http://schemas.microsoft.com/office/drawing/2014/main" id="{00000000-0008-0000-0100-000006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7" name="Line 1">
          <a:extLst>
            <a:ext uri="{FF2B5EF4-FFF2-40B4-BE49-F238E27FC236}">
              <a16:creationId xmlns:a16="http://schemas.microsoft.com/office/drawing/2014/main" id="{00000000-0008-0000-0100-000007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9" name="Freeform 4">
          <a:extLst>
            <a:ext uri="{FF2B5EF4-FFF2-40B4-BE49-F238E27FC236}">
              <a16:creationId xmlns:a16="http://schemas.microsoft.com/office/drawing/2014/main" id="{00000000-0008-0000-0100-000009000000}"/>
            </a:ext>
          </a:extLst>
        </xdr:cNvPr>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0" name="Line 5">
          <a:extLst>
            <a:ext uri="{FF2B5EF4-FFF2-40B4-BE49-F238E27FC236}">
              <a16:creationId xmlns:a16="http://schemas.microsoft.com/office/drawing/2014/main" id="{00000000-0008-0000-0100-00000A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11" name="Freeform 7">
          <a:extLst>
            <a:ext uri="{FF2B5EF4-FFF2-40B4-BE49-F238E27FC236}">
              <a16:creationId xmlns:a16="http://schemas.microsoft.com/office/drawing/2014/main" id="{00000000-0008-0000-0100-00000B000000}"/>
            </a:ext>
          </a:extLst>
        </xdr:cNvPr>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12" name="Freeform 8">
          <a:extLst>
            <a:ext uri="{FF2B5EF4-FFF2-40B4-BE49-F238E27FC236}">
              <a16:creationId xmlns:a16="http://schemas.microsoft.com/office/drawing/2014/main" id="{00000000-0008-0000-0100-00000C000000}"/>
            </a:ext>
          </a:extLst>
        </xdr:cNvPr>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4" name="Line 11">
          <a:extLst>
            <a:ext uri="{FF2B5EF4-FFF2-40B4-BE49-F238E27FC236}">
              <a16:creationId xmlns:a16="http://schemas.microsoft.com/office/drawing/2014/main" id="{00000000-0008-0000-0100-00000E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15" name="Freeform 13">
          <a:extLst>
            <a:ext uri="{FF2B5EF4-FFF2-40B4-BE49-F238E27FC236}">
              <a16:creationId xmlns:a16="http://schemas.microsoft.com/office/drawing/2014/main" id="{00000000-0008-0000-0100-00000F000000}"/>
            </a:ext>
          </a:extLst>
        </xdr:cNvPr>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16" name="Freeform 14">
          <a:extLst>
            <a:ext uri="{FF2B5EF4-FFF2-40B4-BE49-F238E27FC236}">
              <a16:creationId xmlns:a16="http://schemas.microsoft.com/office/drawing/2014/main" id="{00000000-0008-0000-0100-000010000000}"/>
            </a:ext>
          </a:extLst>
        </xdr:cNvPr>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8" name="Line 17">
          <a:extLst>
            <a:ext uri="{FF2B5EF4-FFF2-40B4-BE49-F238E27FC236}">
              <a16:creationId xmlns:a16="http://schemas.microsoft.com/office/drawing/2014/main" id="{00000000-0008-0000-0100-000012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19" name="Freeform 19">
          <a:extLst>
            <a:ext uri="{FF2B5EF4-FFF2-40B4-BE49-F238E27FC236}">
              <a16:creationId xmlns:a16="http://schemas.microsoft.com/office/drawing/2014/main" id="{00000000-0008-0000-0100-000013000000}"/>
            </a:ext>
          </a:extLst>
        </xdr:cNvPr>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20" name="Freeform 20">
          <a:extLst>
            <a:ext uri="{FF2B5EF4-FFF2-40B4-BE49-F238E27FC236}">
              <a16:creationId xmlns:a16="http://schemas.microsoft.com/office/drawing/2014/main" id="{00000000-0008-0000-0100-000014000000}"/>
            </a:ext>
          </a:extLst>
        </xdr:cNvPr>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21" name="Line 21">
          <a:extLst>
            <a:ext uri="{FF2B5EF4-FFF2-40B4-BE49-F238E27FC236}">
              <a16:creationId xmlns:a16="http://schemas.microsoft.com/office/drawing/2014/main" id="{00000000-0008-0000-0100-000015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22" name="Freeform 23">
          <a:extLst>
            <a:ext uri="{FF2B5EF4-FFF2-40B4-BE49-F238E27FC236}">
              <a16:creationId xmlns:a16="http://schemas.microsoft.com/office/drawing/2014/main" id="{00000000-0008-0000-0100-000016000000}"/>
            </a:ext>
          </a:extLst>
        </xdr:cNvPr>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23" name="Freeform 24">
          <a:extLst>
            <a:ext uri="{FF2B5EF4-FFF2-40B4-BE49-F238E27FC236}">
              <a16:creationId xmlns:a16="http://schemas.microsoft.com/office/drawing/2014/main" id="{00000000-0008-0000-0100-000017000000}"/>
            </a:ext>
          </a:extLst>
        </xdr:cNvPr>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25" name="Line 27">
          <a:extLst>
            <a:ext uri="{FF2B5EF4-FFF2-40B4-BE49-F238E27FC236}">
              <a16:creationId xmlns:a16="http://schemas.microsoft.com/office/drawing/2014/main" id="{00000000-0008-0000-0100-000019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26" name="Freeform 29">
          <a:extLst>
            <a:ext uri="{FF2B5EF4-FFF2-40B4-BE49-F238E27FC236}">
              <a16:creationId xmlns:a16="http://schemas.microsoft.com/office/drawing/2014/main" id="{00000000-0008-0000-0100-00001A000000}"/>
            </a:ext>
          </a:extLst>
        </xdr:cNvPr>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27" name="Freeform 30">
          <a:extLst>
            <a:ext uri="{FF2B5EF4-FFF2-40B4-BE49-F238E27FC236}">
              <a16:creationId xmlns:a16="http://schemas.microsoft.com/office/drawing/2014/main" id="{00000000-0008-0000-0100-00001B000000}"/>
            </a:ext>
          </a:extLst>
        </xdr:cNvPr>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29" name="Line 1">
          <a:extLst>
            <a:ext uri="{FF2B5EF4-FFF2-40B4-BE49-F238E27FC236}">
              <a16:creationId xmlns:a16="http://schemas.microsoft.com/office/drawing/2014/main" id="{00000000-0008-0000-0100-00001D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30" name="Freeform 7">
          <a:extLst>
            <a:ext uri="{FF2B5EF4-FFF2-40B4-BE49-F238E27FC236}">
              <a16:creationId xmlns:a16="http://schemas.microsoft.com/office/drawing/2014/main" id="{00000000-0008-0000-0100-00001E000000}"/>
            </a:ext>
          </a:extLst>
        </xdr:cNvPr>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209550</xdr:rowOff>
    </xdr:from>
    <xdr:to>
      <xdr:col>77</xdr:col>
      <xdr:colOff>0</xdr:colOff>
      <xdr:row>7</xdr:row>
      <xdr:rowOff>0</xdr:rowOff>
    </xdr:to>
    <xdr:sp macro="" textlink="">
      <xdr:nvSpPr>
        <xdr:cNvPr id="31" name="Freeform 8">
          <a:extLst>
            <a:ext uri="{FF2B5EF4-FFF2-40B4-BE49-F238E27FC236}">
              <a16:creationId xmlns:a16="http://schemas.microsoft.com/office/drawing/2014/main" id="{00000000-0008-0000-0100-00001F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32" name="Freeform 10">
          <a:extLst>
            <a:ext uri="{FF2B5EF4-FFF2-40B4-BE49-F238E27FC236}">
              <a16:creationId xmlns:a16="http://schemas.microsoft.com/office/drawing/2014/main" id="{00000000-0008-0000-0100-000020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33" name="Freeform 14">
          <a:extLst>
            <a:ext uri="{FF2B5EF4-FFF2-40B4-BE49-F238E27FC236}">
              <a16:creationId xmlns:a16="http://schemas.microsoft.com/office/drawing/2014/main" id="{00000000-0008-0000-0100-000021000000}"/>
            </a:ext>
          </a:extLst>
        </xdr:cNvPr>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34" name="Line 1">
          <a:extLst>
            <a:ext uri="{FF2B5EF4-FFF2-40B4-BE49-F238E27FC236}">
              <a16:creationId xmlns:a16="http://schemas.microsoft.com/office/drawing/2014/main" id="{00000000-0008-0000-0100-000022000000}"/>
            </a:ext>
          </a:extLst>
        </xdr:cNvPr>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35" name="Line 1">
          <a:extLst>
            <a:ext uri="{FF2B5EF4-FFF2-40B4-BE49-F238E27FC236}">
              <a16:creationId xmlns:a16="http://schemas.microsoft.com/office/drawing/2014/main" id="{00000000-0008-0000-0100-000023000000}"/>
            </a:ext>
          </a:extLst>
        </xdr:cNvPr>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37" name="Line 1">
          <a:extLst>
            <a:ext uri="{FF2B5EF4-FFF2-40B4-BE49-F238E27FC236}">
              <a16:creationId xmlns:a16="http://schemas.microsoft.com/office/drawing/2014/main" id="{00000000-0008-0000-0100-000025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39" name="Freeform 7">
          <a:extLst>
            <a:ext uri="{FF2B5EF4-FFF2-40B4-BE49-F238E27FC236}">
              <a16:creationId xmlns:a16="http://schemas.microsoft.com/office/drawing/2014/main" id="{00000000-0008-0000-0100-000027000000}"/>
            </a:ext>
          </a:extLst>
        </xdr:cNvPr>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0" name="Freeform 8">
          <a:extLst>
            <a:ext uri="{FF2B5EF4-FFF2-40B4-BE49-F238E27FC236}">
              <a16:creationId xmlns:a16="http://schemas.microsoft.com/office/drawing/2014/main" id="{00000000-0008-0000-0100-000028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41" name="Freeform 10">
          <a:extLst>
            <a:ext uri="{FF2B5EF4-FFF2-40B4-BE49-F238E27FC236}">
              <a16:creationId xmlns:a16="http://schemas.microsoft.com/office/drawing/2014/main" id="{00000000-0008-0000-0100-000029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42" name="Freeform 14">
          <a:extLst>
            <a:ext uri="{FF2B5EF4-FFF2-40B4-BE49-F238E27FC236}">
              <a16:creationId xmlns:a16="http://schemas.microsoft.com/office/drawing/2014/main" id="{00000000-0008-0000-0100-00002A000000}"/>
            </a:ext>
          </a:extLst>
        </xdr:cNvPr>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43" name="Line 1">
          <a:extLst>
            <a:ext uri="{FF2B5EF4-FFF2-40B4-BE49-F238E27FC236}">
              <a16:creationId xmlns:a16="http://schemas.microsoft.com/office/drawing/2014/main" id="{00000000-0008-0000-0100-00002B000000}"/>
            </a:ext>
          </a:extLst>
        </xdr:cNvPr>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44" name="Line 1">
          <a:extLst>
            <a:ext uri="{FF2B5EF4-FFF2-40B4-BE49-F238E27FC236}">
              <a16:creationId xmlns:a16="http://schemas.microsoft.com/office/drawing/2014/main" id="{00000000-0008-0000-0100-00002C000000}"/>
            </a:ext>
          </a:extLst>
        </xdr:cNvPr>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46" name="Line 1">
          <a:extLst>
            <a:ext uri="{FF2B5EF4-FFF2-40B4-BE49-F238E27FC236}">
              <a16:creationId xmlns:a16="http://schemas.microsoft.com/office/drawing/2014/main" id="{00000000-0008-0000-0100-00002E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48" name="Freeform 7">
          <a:extLst>
            <a:ext uri="{FF2B5EF4-FFF2-40B4-BE49-F238E27FC236}">
              <a16:creationId xmlns:a16="http://schemas.microsoft.com/office/drawing/2014/main" id="{00000000-0008-0000-0100-000030000000}"/>
            </a:ext>
          </a:extLst>
        </xdr:cNvPr>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9" name="Freeform 8">
          <a:extLst>
            <a:ext uri="{FF2B5EF4-FFF2-40B4-BE49-F238E27FC236}">
              <a16:creationId xmlns:a16="http://schemas.microsoft.com/office/drawing/2014/main" id="{00000000-0008-0000-0100-000031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50" name="Freeform 10">
          <a:extLst>
            <a:ext uri="{FF2B5EF4-FFF2-40B4-BE49-F238E27FC236}">
              <a16:creationId xmlns:a16="http://schemas.microsoft.com/office/drawing/2014/main" id="{00000000-0008-0000-0100-000032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51" name="Freeform 14">
          <a:extLst>
            <a:ext uri="{FF2B5EF4-FFF2-40B4-BE49-F238E27FC236}">
              <a16:creationId xmlns:a16="http://schemas.microsoft.com/office/drawing/2014/main" id="{00000000-0008-0000-0100-000033000000}"/>
            </a:ext>
          </a:extLst>
        </xdr:cNvPr>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52" name="Line 1">
          <a:extLst>
            <a:ext uri="{FF2B5EF4-FFF2-40B4-BE49-F238E27FC236}">
              <a16:creationId xmlns:a16="http://schemas.microsoft.com/office/drawing/2014/main" id="{00000000-0008-0000-0100-000034000000}"/>
            </a:ext>
          </a:extLst>
        </xdr:cNvPr>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53" name="Line 1">
          <a:extLst>
            <a:ext uri="{FF2B5EF4-FFF2-40B4-BE49-F238E27FC236}">
              <a16:creationId xmlns:a16="http://schemas.microsoft.com/office/drawing/2014/main" id="{00000000-0008-0000-0100-000035000000}"/>
            </a:ext>
          </a:extLst>
        </xdr:cNvPr>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56" name="Line 1">
          <a:extLst>
            <a:ext uri="{FF2B5EF4-FFF2-40B4-BE49-F238E27FC236}">
              <a16:creationId xmlns:a16="http://schemas.microsoft.com/office/drawing/2014/main" id="{00000000-0008-0000-0100-000038000000}"/>
            </a:ext>
          </a:extLst>
        </xdr:cNvPr>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4</xdr:row>
      <xdr:rowOff>0</xdr:rowOff>
    </xdr:from>
    <xdr:to>
      <xdr:col>21</xdr:col>
      <xdr:colOff>1028700</xdr:colOff>
      <xdr:row>7</xdr:row>
      <xdr:rowOff>0</xdr:rowOff>
    </xdr:to>
    <xdr:sp macro="" textlink="">
      <xdr:nvSpPr>
        <xdr:cNvPr id="57" name="Line 3">
          <a:extLst>
            <a:ext uri="{FF2B5EF4-FFF2-40B4-BE49-F238E27FC236}">
              <a16:creationId xmlns:a16="http://schemas.microsoft.com/office/drawing/2014/main" id="{00000000-0008-0000-0100-000039000000}"/>
            </a:ext>
          </a:extLst>
        </xdr:cNvPr>
        <xdr:cNvSpPr>
          <a:spLocks noChangeShapeType="1"/>
        </xdr:cNvSpPr>
      </xdr:nvSpPr>
      <xdr:spPr bwMode="auto">
        <a:xfrm>
          <a:off x="20488275" y="1181100"/>
          <a:ext cx="1028700"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59" name="Freeform 7">
          <a:extLst>
            <a:ext uri="{FF2B5EF4-FFF2-40B4-BE49-F238E27FC236}">
              <a16:creationId xmlns:a16="http://schemas.microsoft.com/office/drawing/2014/main" id="{00000000-0008-0000-0100-00003B000000}"/>
            </a:ext>
          </a:extLst>
        </xdr:cNvPr>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60" name="Freeform 8">
          <a:extLst>
            <a:ext uri="{FF2B5EF4-FFF2-40B4-BE49-F238E27FC236}">
              <a16:creationId xmlns:a16="http://schemas.microsoft.com/office/drawing/2014/main" id="{00000000-0008-0000-0100-00003C000000}"/>
            </a:ext>
          </a:extLst>
        </xdr:cNvPr>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61" name="Freeform 10">
          <a:extLst>
            <a:ext uri="{FF2B5EF4-FFF2-40B4-BE49-F238E27FC236}">
              <a16:creationId xmlns:a16="http://schemas.microsoft.com/office/drawing/2014/main" id="{00000000-0008-0000-0100-00003D000000}"/>
            </a:ext>
          </a:extLst>
        </xdr:cNvPr>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62" name="Freeform 14">
          <a:extLst>
            <a:ext uri="{FF2B5EF4-FFF2-40B4-BE49-F238E27FC236}">
              <a16:creationId xmlns:a16="http://schemas.microsoft.com/office/drawing/2014/main" id="{00000000-0008-0000-0100-00003E000000}"/>
            </a:ext>
          </a:extLst>
        </xdr:cNvPr>
        <xdr:cNvSpPr>
          <a:spLocks/>
        </xdr:cNvSpPr>
      </xdr:nvSpPr>
      <xdr:spPr bwMode="auto">
        <a:xfrm>
          <a:off x="71589900" y="1181100"/>
          <a:ext cx="971550"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63" name="Line 1">
          <a:extLst>
            <a:ext uri="{FF2B5EF4-FFF2-40B4-BE49-F238E27FC236}">
              <a16:creationId xmlns:a16="http://schemas.microsoft.com/office/drawing/2014/main" id="{00000000-0008-0000-0100-00003F000000}"/>
            </a:ext>
          </a:extLst>
        </xdr:cNvPr>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28575</xdr:colOff>
      <xdr:row>5</xdr:row>
      <xdr:rowOff>9525</xdr:rowOff>
    </xdr:from>
    <xdr:to>
      <xdr:col>108</xdr:col>
      <xdr:colOff>28575</xdr:colOff>
      <xdr:row>7</xdr:row>
      <xdr:rowOff>19050</xdr:rowOff>
    </xdr:to>
    <xdr:sp macro="" textlink="">
      <xdr:nvSpPr>
        <xdr:cNvPr id="64" name="Line 1">
          <a:extLst>
            <a:ext uri="{FF2B5EF4-FFF2-40B4-BE49-F238E27FC236}">
              <a16:creationId xmlns:a16="http://schemas.microsoft.com/office/drawing/2014/main" id="{00000000-0008-0000-0100-000040000000}"/>
            </a:ext>
          </a:extLst>
        </xdr:cNvPr>
        <xdr:cNvSpPr>
          <a:spLocks noChangeShapeType="1"/>
        </xdr:cNvSpPr>
      </xdr:nvSpPr>
      <xdr:spPr bwMode="auto">
        <a:xfrm>
          <a:off x="80743425" y="140017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114</xdr:col>
      <xdr:colOff>0</xdr:colOff>
      <xdr:row>5</xdr:row>
      <xdr:rowOff>0</xdr:rowOff>
    </xdr:from>
    <xdr:to>
      <xdr:col>115</xdr:col>
      <xdr:colOff>0</xdr:colOff>
      <xdr:row>7</xdr:row>
      <xdr:rowOff>9525</xdr:rowOff>
    </xdr:to>
    <xdr:sp macro="" textlink="">
      <xdr:nvSpPr>
        <xdr:cNvPr id="65" name="Line 1">
          <a:extLst>
            <a:ext uri="{FF2B5EF4-FFF2-40B4-BE49-F238E27FC236}">
              <a16:creationId xmlns:a16="http://schemas.microsoft.com/office/drawing/2014/main" id="{00000000-0008-0000-0100-000041000000}"/>
            </a:ext>
          </a:extLst>
        </xdr:cNvPr>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114</xdr:col>
      <xdr:colOff>0</xdr:colOff>
      <xdr:row>5</xdr:row>
      <xdr:rowOff>0</xdr:rowOff>
    </xdr:from>
    <xdr:to>
      <xdr:col>115</xdr:col>
      <xdr:colOff>0</xdr:colOff>
      <xdr:row>7</xdr:row>
      <xdr:rowOff>9525</xdr:rowOff>
    </xdr:to>
    <xdr:sp macro="" textlink="">
      <xdr:nvSpPr>
        <xdr:cNvPr id="66" name="Line 1">
          <a:extLst>
            <a:ext uri="{FF2B5EF4-FFF2-40B4-BE49-F238E27FC236}">
              <a16:creationId xmlns:a16="http://schemas.microsoft.com/office/drawing/2014/main" id="{00000000-0008-0000-0100-000042000000}"/>
            </a:ext>
          </a:extLst>
        </xdr:cNvPr>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114</xdr:col>
      <xdr:colOff>0</xdr:colOff>
      <xdr:row>5</xdr:row>
      <xdr:rowOff>0</xdr:rowOff>
    </xdr:from>
    <xdr:to>
      <xdr:col>115</xdr:col>
      <xdr:colOff>0</xdr:colOff>
      <xdr:row>7</xdr:row>
      <xdr:rowOff>9525</xdr:rowOff>
    </xdr:to>
    <xdr:sp macro="" textlink="">
      <xdr:nvSpPr>
        <xdr:cNvPr id="67" name="Line 1">
          <a:extLst>
            <a:ext uri="{FF2B5EF4-FFF2-40B4-BE49-F238E27FC236}">
              <a16:creationId xmlns:a16="http://schemas.microsoft.com/office/drawing/2014/main" id="{00000000-0008-0000-0100-000043000000}"/>
            </a:ext>
          </a:extLst>
        </xdr:cNvPr>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114</xdr:col>
      <xdr:colOff>0</xdr:colOff>
      <xdr:row>5</xdr:row>
      <xdr:rowOff>0</xdr:rowOff>
    </xdr:from>
    <xdr:to>
      <xdr:col>115</xdr:col>
      <xdr:colOff>0</xdr:colOff>
      <xdr:row>7</xdr:row>
      <xdr:rowOff>9525</xdr:rowOff>
    </xdr:to>
    <xdr:sp macro="" textlink="">
      <xdr:nvSpPr>
        <xdr:cNvPr id="68" name="Line 1">
          <a:extLst>
            <a:ext uri="{FF2B5EF4-FFF2-40B4-BE49-F238E27FC236}">
              <a16:creationId xmlns:a16="http://schemas.microsoft.com/office/drawing/2014/main" id="{00000000-0008-0000-0100-000044000000}"/>
            </a:ext>
          </a:extLst>
        </xdr:cNvPr>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77</xdr:col>
      <xdr:colOff>0</xdr:colOff>
      <xdr:row>3</xdr:row>
      <xdr:rowOff>209550</xdr:rowOff>
    </xdr:from>
    <xdr:to>
      <xdr:col>77</xdr:col>
      <xdr:colOff>0</xdr:colOff>
      <xdr:row>6</xdr:row>
      <xdr:rowOff>0</xdr:rowOff>
    </xdr:to>
    <xdr:sp macro="" textlink="">
      <xdr:nvSpPr>
        <xdr:cNvPr id="57" name="Freeform 8">
          <a:extLst>
            <a:ext uri="{FF2B5EF4-FFF2-40B4-BE49-F238E27FC236}">
              <a16:creationId xmlns:a16="http://schemas.microsoft.com/office/drawing/2014/main" id="{00000000-0008-0000-0200-000039000000}"/>
            </a:ext>
          </a:extLst>
        </xdr:cNvPr>
        <xdr:cNvSpPr>
          <a:spLocks/>
        </xdr:cNvSpPr>
      </xdr:nvSpPr>
      <xdr:spPr bwMode="auto">
        <a:xfrm>
          <a:off x="67998975" y="102870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3</xdr:row>
      <xdr:rowOff>0</xdr:rowOff>
    </xdr:from>
    <xdr:to>
      <xdr:col>77</xdr:col>
      <xdr:colOff>0</xdr:colOff>
      <xdr:row>6</xdr:row>
      <xdr:rowOff>0</xdr:rowOff>
    </xdr:to>
    <xdr:sp macro="" textlink="">
      <xdr:nvSpPr>
        <xdr:cNvPr id="58" name="Freeform 10">
          <a:extLst>
            <a:ext uri="{FF2B5EF4-FFF2-40B4-BE49-F238E27FC236}">
              <a16:creationId xmlns:a16="http://schemas.microsoft.com/office/drawing/2014/main" id="{00000000-0008-0000-0200-00003A000000}"/>
            </a:ext>
          </a:extLst>
        </xdr:cNvPr>
        <xdr:cNvSpPr>
          <a:spLocks/>
        </xdr:cNvSpPr>
      </xdr:nvSpPr>
      <xdr:spPr bwMode="auto">
        <a:xfrm>
          <a:off x="67998975" y="81915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55" name="Line 5">
          <a:extLst>
            <a:ext uri="{FF2B5EF4-FFF2-40B4-BE49-F238E27FC236}">
              <a16:creationId xmlns:a16="http://schemas.microsoft.com/office/drawing/2014/main" id="{00000000-0008-0000-0200-000037000000}"/>
            </a:ext>
          </a:extLst>
        </xdr:cNvPr>
        <xdr:cNvSpPr>
          <a:spLocks noChangeShapeType="1"/>
        </xdr:cNvSpPr>
      </xdr:nvSpPr>
      <xdr:spPr bwMode="auto">
        <a:xfrm>
          <a:off x="5431155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3</xdr:row>
      <xdr:rowOff>228600</xdr:rowOff>
    </xdr:from>
    <xdr:to>
      <xdr:col>77</xdr:col>
      <xdr:colOff>0</xdr:colOff>
      <xdr:row>6</xdr:row>
      <xdr:rowOff>0</xdr:rowOff>
    </xdr:to>
    <xdr:sp macro="" textlink="">
      <xdr:nvSpPr>
        <xdr:cNvPr id="65" name="Freeform 8">
          <a:extLst>
            <a:ext uri="{FF2B5EF4-FFF2-40B4-BE49-F238E27FC236}">
              <a16:creationId xmlns:a16="http://schemas.microsoft.com/office/drawing/2014/main" id="{00000000-0008-0000-0200-000041000000}"/>
            </a:ext>
          </a:extLst>
        </xdr:cNvPr>
        <xdr:cNvSpPr>
          <a:spLocks/>
        </xdr:cNvSpPr>
      </xdr:nvSpPr>
      <xdr:spPr bwMode="auto">
        <a:xfrm>
          <a:off x="63426975" y="12287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3</xdr:row>
      <xdr:rowOff>0</xdr:rowOff>
    </xdr:from>
    <xdr:to>
      <xdr:col>77</xdr:col>
      <xdr:colOff>0</xdr:colOff>
      <xdr:row>6</xdr:row>
      <xdr:rowOff>0</xdr:rowOff>
    </xdr:to>
    <xdr:sp macro="" textlink="">
      <xdr:nvSpPr>
        <xdr:cNvPr id="66" name="Freeform 10">
          <a:extLst>
            <a:ext uri="{FF2B5EF4-FFF2-40B4-BE49-F238E27FC236}">
              <a16:creationId xmlns:a16="http://schemas.microsoft.com/office/drawing/2014/main" id="{00000000-0008-0000-0200-000042000000}"/>
            </a:ext>
          </a:extLst>
        </xdr:cNvPr>
        <xdr:cNvSpPr>
          <a:spLocks/>
        </xdr:cNvSpPr>
      </xdr:nvSpPr>
      <xdr:spPr bwMode="auto">
        <a:xfrm>
          <a:off x="63426975" y="10191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72" name="Line 5">
          <a:extLst>
            <a:ext uri="{FF2B5EF4-FFF2-40B4-BE49-F238E27FC236}">
              <a16:creationId xmlns:a16="http://schemas.microsoft.com/office/drawing/2014/main" id="{00000000-0008-0000-0200-000048000000}"/>
            </a:ext>
          </a:extLst>
        </xdr:cNvPr>
        <xdr:cNvSpPr>
          <a:spLocks noChangeShapeType="1"/>
        </xdr:cNvSpPr>
      </xdr:nvSpPr>
      <xdr:spPr bwMode="auto">
        <a:xfrm>
          <a:off x="5431155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3</xdr:row>
      <xdr:rowOff>228600</xdr:rowOff>
    </xdr:from>
    <xdr:to>
      <xdr:col>77</xdr:col>
      <xdr:colOff>0</xdr:colOff>
      <xdr:row>6</xdr:row>
      <xdr:rowOff>0</xdr:rowOff>
    </xdr:to>
    <xdr:sp macro="" textlink="">
      <xdr:nvSpPr>
        <xdr:cNvPr id="74" name="Freeform 8">
          <a:extLst>
            <a:ext uri="{FF2B5EF4-FFF2-40B4-BE49-F238E27FC236}">
              <a16:creationId xmlns:a16="http://schemas.microsoft.com/office/drawing/2014/main" id="{00000000-0008-0000-0200-00004A000000}"/>
            </a:ext>
          </a:extLst>
        </xdr:cNvPr>
        <xdr:cNvSpPr>
          <a:spLocks/>
        </xdr:cNvSpPr>
      </xdr:nvSpPr>
      <xdr:spPr bwMode="auto">
        <a:xfrm>
          <a:off x="63426975" y="12287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3</xdr:row>
      <xdr:rowOff>0</xdr:rowOff>
    </xdr:from>
    <xdr:to>
      <xdr:col>77</xdr:col>
      <xdr:colOff>0</xdr:colOff>
      <xdr:row>6</xdr:row>
      <xdr:rowOff>0</xdr:rowOff>
    </xdr:to>
    <xdr:sp macro="" textlink="">
      <xdr:nvSpPr>
        <xdr:cNvPr id="75" name="Freeform 10">
          <a:extLst>
            <a:ext uri="{FF2B5EF4-FFF2-40B4-BE49-F238E27FC236}">
              <a16:creationId xmlns:a16="http://schemas.microsoft.com/office/drawing/2014/main" id="{00000000-0008-0000-0200-00004B000000}"/>
            </a:ext>
          </a:extLst>
        </xdr:cNvPr>
        <xdr:cNvSpPr>
          <a:spLocks/>
        </xdr:cNvSpPr>
      </xdr:nvSpPr>
      <xdr:spPr bwMode="auto">
        <a:xfrm>
          <a:off x="63426975" y="10191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3</xdr:row>
      <xdr:rowOff>209550</xdr:rowOff>
    </xdr:from>
    <xdr:to>
      <xdr:col>77</xdr:col>
      <xdr:colOff>0</xdr:colOff>
      <xdr:row>6</xdr:row>
      <xdr:rowOff>0</xdr:rowOff>
    </xdr:to>
    <xdr:sp macro="" textlink="">
      <xdr:nvSpPr>
        <xdr:cNvPr id="93" name="Freeform 8">
          <a:extLst>
            <a:ext uri="{FF2B5EF4-FFF2-40B4-BE49-F238E27FC236}">
              <a16:creationId xmlns:a16="http://schemas.microsoft.com/office/drawing/2014/main" id="{00000000-0008-0000-0200-00005D000000}"/>
            </a:ext>
          </a:extLst>
        </xdr:cNvPr>
        <xdr:cNvSpPr>
          <a:spLocks/>
        </xdr:cNvSpPr>
      </xdr:nvSpPr>
      <xdr:spPr bwMode="auto">
        <a:xfrm>
          <a:off x="63693675" y="12287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3</xdr:row>
      <xdr:rowOff>0</xdr:rowOff>
    </xdr:from>
    <xdr:to>
      <xdr:col>77</xdr:col>
      <xdr:colOff>0</xdr:colOff>
      <xdr:row>6</xdr:row>
      <xdr:rowOff>0</xdr:rowOff>
    </xdr:to>
    <xdr:sp macro="" textlink="">
      <xdr:nvSpPr>
        <xdr:cNvPr id="94" name="Freeform 10">
          <a:extLst>
            <a:ext uri="{FF2B5EF4-FFF2-40B4-BE49-F238E27FC236}">
              <a16:creationId xmlns:a16="http://schemas.microsoft.com/office/drawing/2014/main" id="{00000000-0008-0000-0200-00005E000000}"/>
            </a:ext>
          </a:extLst>
        </xdr:cNvPr>
        <xdr:cNvSpPr>
          <a:spLocks/>
        </xdr:cNvSpPr>
      </xdr:nvSpPr>
      <xdr:spPr bwMode="auto">
        <a:xfrm>
          <a:off x="63693675" y="10191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100" name="Line 5">
          <a:extLst>
            <a:ext uri="{FF2B5EF4-FFF2-40B4-BE49-F238E27FC236}">
              <a16:creationId xmlns:a16="http://schemas.microsoft.com/office/drawing/2014/main" id="{00000000-0008-0000-0200-000064000000}"/>
            </a:ext>
          </a:extLst>
        </xdr:cNvPr>
        <xdr:cNvSpPr>
          <a:spLocks noChangeShapeType="1"/>
        </xdr:cNvSpPr>
      </xdr:nvSpPr>
      <xdr:spPr bwMode="auto">
        <a:xfrm>
          <a:off x="5455920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3</xdr:row>
      <xdr:rowOff>228600</xdr:rowOff>
    </xdr:from>
    <xdr:to>
      <xdr:col>77</xdr:col>
      <xdr:colOff>0</xdr:colOff>
      <xdr:row>6</xdr:row>
      <xdr:rowOff>0</xdr:rowOff>
    </xdr:to>
    <xdr:sp macro="" textlink="">
      <xdr:nvSpPr>
        <xdr:cNvPr id="102" name="Freeform 8">
          <a:extLst>
            <a:ext uri="{FF2B5EF4-FFF2-40B4-BE49-F238E27FC236}">
              <a16:creationId xmlns:a16="http://schemas.microsoft.com/office/drawing/2014/main" id="{00000000-0008-0000-0200-000066000000}"/>
            </a:ext>
          </a:extLst>
        </xdr:cNvPr>
        <xdr:cNvSpPr>
          <a:spLocks/>
        </xdr:cNvSpPr>
      </xdr:nvSpPr>
      <xdr:spPr bwMode="auto">
        <a:xfrm>
          <a:off x="63693675" y="12287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3</xdr:row>
      <xdr:rowOff>0</xdr:rowOff>
    </xdr:from>
    <xdr:to>
      <xdr:col>77</xdr:col>
      <xdr:colOff>0</xdr:colOff>
      <xdr:row>6</xdr:row>
      <xdr:rowOff>0</xdr:rowOff>
    </xdr:to>
    <xdr:sp macro="" textlink="">
      <xdr:nvSpPr>
        <xdr:cNvPr id="103" name="Freeform 10">
          <a:extLst>
            <a:ext uri="{FF2B5EF4-FFF2-40B4-BE49-F238E27FC236}">
              <a16:creationId xmlns:a16="http://schemas.microsoft.com/office/drawing/2014/main" id="{00000000-0008-0000-0200-000067000000}"/>
            </a:ext>
          </a:extLst>
        </xdr:cNvPr>
        <xdr:cNvSpPr>
          <a:spLocks/>
        </xdr:cNvSpPr>
      </xdr:nvSpPr>
      <xdr:spPr bwMode="auto">
        <a:xfrm>
          <a:off x="63693675" y="10191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109" name="Line 5">
          <a:extLst>
            <a:ext uri="{FF2B5EF4-FFF2-40B4-BE49-F238E27FC236}">
              <a16:creationId xmlns:a16="http://schemas.microsoft.com/office/drawing/2014/main" id="{00000000-0008-0000-0200-00006D000000}"/>
            </a:ext>
          </a:extLst>
        </xdr:cNvPr>
        <xdr:cNvSpPr>
          <a:spLocks noChangeShapeType="1"/>
        </xdr:cNvSpPr>
      </xdr:nvSpPr>
      <xdr:spPr bwMode="auto">
        <a:xfrm>
          <a:off x="5455920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3</xdr:row>
      <xdr:rowOff>228600</xdr:rowOff>
    </xdr:from>
    <xdr:to>
      <xdr:col>77</xdr:col>
      <xdr:colOff>0</xdr:colOff>
      <xdr:row>6</xdr:row>
      <xdr:rowOff>0</xdr:rowOff>
    </xdr:to>
    <xdr:sp macro="" textlink="">
      <xdr:nvSpPr>
        <xdr:cNvPr id="111" name="Freeform 8">
          <a:extLst>
            <a:ext uri="{FF2B5EF4-FFF2-40B4-BE49-F238E27FC236}">
              <a16:creationId xmlns:a16="http://schemas.microsoft.com/office/drawing/2014/main" id="{00000000-0008-0000-0200-00006F000000}"/>
            </a:ext>
          </a:extLst>
        </xdr:cNvPr>
        <xdr:cNvSpPr>
          <a:spLocks/>
        </xdr:cNvSpPr>
      </xdr:nvSpPr>
      <xdr:spPr bwMode="auto">
        <a:xfrm>
          <a:off x="63693675" y="12287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3</xdr:row>
      <xdr:rowOff>0</xdr:rowOff>
    </xdr:from>
    <xdr:to>
      <xdr:col>77</xdr:col>
      <xdr:colOff>0</xdr:colOff>
      <xdr:row>6</xdr:row>
      <xdr:rowOff>0</xdr:rowOff>
    </xdr:to>
    <xdr:sp macro="" textlink="">
      <xdr:nvSpPr>
        <xdr:cNvPr id="112" name="Freeform 10">
          <a:extLst>
            <a:ext uri="{FF2B5EF4-FFF2-40B4-BE49-F238E27FC236}">
              <a16:creationId xmlns:a16="http://schemas.microsoft.com/office/drawing/2014/main" id="{00000000-0008-0000-0200-000070000000}"/>
            </a:ext>
          </a:extLst>
        </xdr:cNvPr>
        <xdr:cNvSpPr>
          <a:spLocks/>
        </xdr:cNvSpPr>
      </xdr:nvSpPr>
      <xdr:spPr bwMode="auto">
        <a:xfrm>
          <a:off x="63693675" y="10191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18" name="Line 1">
          <a:extLst>
            <a:ext uri="{FF2B5EF4-FFF2-40B4-BE49-F238E27FC236}">
              <a16:creationId xmlns:a16="http://schemas.microsoft.com/office/drawing/2014/main" id="{00000000-0008-0000-0200-000076000000}"/>
            </a:ext>
          </a:extLst>
        </xdr:cNvPr>
        <xdr:cNvSpPr>
          <a:spLocks noChangeShapeType="1"/>
        </xdr:cNvSpPr>
      </xdr:nvSpPr>
      <xdr:spPr bwMode="auto">
        <a:xfrm>
          <a:off x="123825" y="14573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28575</xdr:colOff>
      <xdr:row>4</xdr:row>
      <xdr:rowOff>0</xdr:rowOff>
    </xdr:from>
    <xdr:to>
      <xdr:col>21</xdr:col>
      <xdr:colOff>1133475</xdr:colOff>
      <xdr:row>7</xdr:row>
      <xdr:rowOff>0</xdr:rowOff>
    </xdr:to>
    <xdr:sp macro="" textlink="">
      <xdr:nvSpPr>
        <xdr:cNvPr id="119" name="Line 2">
          <a:extLst>
            <a:ext uri="{FF2B5EF4-FFF2-40B4-BE49-F238E27FC236}">
              <a16:creationId xmlns:a16="http://schemas.microsoft.com/office/drawing/2014/main" id="{00000000-0008-0000-0200-000077000000}"/>
            </a:ext>
          </a:extLst>
        </xdr:cNvPr>
        <xdr:cNvSpPr>
          <a:spLocks noChangeShapeType="1"/>
        </xdr:cNvSpPr>
      </xdr:nvSpPr>
      <xdr:spPr bwMode="auto">
        <a:xfrm>
          <a:off x="20783550" y="1247775"/>
          <a:ext cx="1009650"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20" name="Line 7">
          <a:extLst>
            <a:ext uri="{FF2B5EF4-FFF2-40B4-BE49-F238E27FC236}">
              <a16:creationId xmlns:a16="http://schemas.microsoft.com/office/drawing/2014/main" id="{00000000-0008-0000-0200-000078000000}"/>
            </a:ext>
          </a:extLst>
        </xdr:cNvPr>
        <xdr:cNvSpPr>
          <a:spLocks noChangeShapeType="1"/>
        </xdr:cNvSpPr>
      </xdr:nvSpPr>
      <xdr:spPr bwMode="auto">
        <a:xfrm>
          <a:off x="123825" y="14573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xdr:row>
      <xdr:rowOff>0</xdr:rowOff>
    </xdr:from>
    <xdr:to>
      <xdr:col>54</xdr:col>
      <xdr:colOff>0</xdr:colOff>
      <xdr:row>7</xdr:row>
      <xdr:rowOff>9525</xdr:rowOff>
    </xdr:to>
    <xdr:sp macro="" textlink="">
      <xdr:nvSpPr>
        <xdr:cNvPr id="121" name="Line 12">
          <a:extLst>
            <a:ext uri="{FF2B5EF4-FFF2-40B4-BE49-F238E27FC236}">
              <a16:creationId xmlns:a16="http://schemas.microsoft.com/office/drawing/2014/main" id="{00000000-0008-0000-0200-000079000000}"/>
            </a:ext>
          </a:extLst>
        </xdr:cNvPr>
        <xdr:cNvSpPr>
          <a:spLocks noChangeShapeType="1"/>
        </xdr:cNvSpPr>
      </xdr:nvSpPr>
      <xdr:spPr bwMode="auto">
        <a:xfrm>
          <a:off x="47701200" y="1247775"/>
          <a:ext cx="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22" name="Line 13">
          <a:extLst>
            <a:ext uri="{FF2B5EF4-FFF2-40B4-BE49-F238E27FC236}">
              <a16:creationId xmlns:a16="http://schemas.microsoft.com/office/drawing/2014/main" id="{00000000-0008-0000-0200-00007A000000}"/>
            </a:ext>
          </a:extLst>
        </xdr:cNvPr>
        <xdr:cNvSpPr>
          <a:spLocks noChangeShapeType="1"/>
        </xdr:cNvSpPr>
      </xdr:nvSpPr>
      <xdr:spPr bwMode="auto">
        <a:xfrm>
          <a:off x="123825" y="14573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23" name="Line 1">
          <a:extLst>
            <a:ext uri="{FF2B5EF4-FFF2-40B4-BE49-F238E27FC236}">
              <a16:creationId xmlns:a16="http://schemas.microsoft.com/office/drawing/2014/main" id="{00000000-0008-0000-0200-00007B000000}"/>
            </a:ext>
          </a:extLst>
        </xdr:cNvPr>
        <xdr:cNvSpPr>
          <a:spLocks noChangeShapeType="1"/>
        </xdr:cNvSpPr>
      </xdr:nvSpPr>
      <xdr:spPr bwMode="auto">
        <a:xfrm>
          <a:off x="123825" y="14573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24" name="Line 5">
          <a:extLst>
            <a:ext uri="{FF2B5EF4-FFF2-40B4-BE49-F238E27FC236}">
              <a16:creationId xmlns:a16="http://schemas.microsoft.com/office/drawing/2014/main" id="{00000000-0008-0000-0200-00007C000000}"/>
            </a:ext>
          </a:extLst>
        </xdr:cNvPr>
        <xdr:cNvSpPr>
          <a:spLocks noChangeShapeType="1"/>
        </xdr:cNvSpPr>
      </xdr:nvSpPr>
      <xdr:spPr bwMode="auto">
        <a:xfrm>
          <a:off x="123825" y="14573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25" name="Line 11">
          <a:extLst>
            <a:ext uri="{FF2B5EF4-FFF2-40B4-BE49-F238E27FC236}">
              <a16:creationId xmlns:a16="http://schemas.microsoft.com/office/drawing/2014/main" id="{00000000-0008-0000-0200-00007D000000}"/>
            </a:ext>
          </a:extLst>
        </xdr:cNvPr>
        <xdr:cNvSpPr>
          <a:spLocks noChangeShapeType="1"/>
        </xdr:cNvSpPr>
      </xdr:nvSpPr>
      <xdr:spPr bwMode="auto">
        <a:xfrm>
          <a:off x="123825" y="14573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26" name="Line 17">
          <a:extLst>
            <a:ext uri="{FF2B5EF4-FFF2-40B4-BE49-F238E27FC236}">
              <a16:creationId xmlns:a16="http://schemas.microsoft.com/office/drawing/2014/main" id="{00000000-0008-0000-0200-00007E000000}"/>
            </a:ext>
          </a:extLst>
        </xdr:cNvPr>
        <xdr:cNvSpPr>
          <a:spLocks noChangeShapeType="1"/>
        </xdr:cNvSpPr>
      </xdr:nvSpPr>
      <xdr:spPr bwMode="auto">
        <a:xfrm>
          <a:off x="123825" y="14573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130" name="Freeform 7">
          <a:extLst>
            <a:ext uri="{FF2B5EF4-FFF2-40B4-BE49-F238E27FC236}">
              <a16:creationId xmlns:a16="http://schemas.microsoft.com/office/drawing/2014/main" id="{00000000-0008-0000-0200-000082000000}"/>
            </a:ext>
          </a:extLst>
        </xdr:cNvPr>
        <xdr:cNvSpPr>
          <a:spLocks/>
        </xdr:cNvSpPr>
      </xdr:nvSpPr>
      <xdr:spPr bwMode="auto">
        <a:xfrm>
          <a:off x="58912125" y="1247775"/>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209550</xdr:rowOff>
    </xdr:from>
    <xdr:to>
      <xdr:col>77</xdr:col>
      <xdr:colOff>0</xdr:colOff>
      <xdr:row>7</xdr:row>
      <xdr:rowOff>0</xdr:rowOff>
    </xdr:to>
    <xdr:sp macro="" textlink="">
      <xdr:nvSpPr>
        <xdr:cNvPr id="131" name="Freeform 8">
          <a:extLst>
            <a:ext uri="{FF2B5EF4-FFF2-40B4-BE49-F238E27FC236}">
              <a16:creationId xmlns:a16="http://schemas.microsoft.com/office/drawing/2014/main" id="{00000000-0008-0000-0200-000083000000}"/>
            </a:ext>
          </a:extLst>
        </xdr:cNvPr>
        <xdr:cNvSpPr>
          <a:spLocks/>
        </xdr:cNvSpPr>
      </xdr:nvSpPr>
      <xdr:spPr bwMode="auto">
        <a:xfrm>
          <a:off x="63693675" y="14573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132" name="Freeform 10">
          <a:extLst>
            <a:ext uri="{FF2B5EF4-FFF2-40B4-BE49-F238E27FC236}">
              <a16:creationId xmlns:a16="http://schemas.microsoft.com/office/drawing/2014/main" id="{00000000-0008-0000-0200-000084000000}"/>
            </a:ext>
          </a:extLst>
        </xdr:cNvPr>
        <xdr:cNvSpPr>
          <a:spLocks/>
        </xdr:cNvSpPr>
      </xdr:nvSpPr>
      <xdr:spPr bwMode="auto">
        <a:xfrm>
          <a:off x="63693675" y="12477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5</xdr:row>
      <xdr:rowOff>0</xdr:rowOff>
    </xdr:from>
    <xdr:to>
      <xdr:col>64</xdr:col>
      <xdr:colOff>0</xdr:colOff>
      <xdr:row>6</xdr:row>
      <xdr:rowOff>228600</xdr:rowOff>
    </xdr:to>
    <xdr:sp macro="" textlink="">
      <xdr:nvSpPr>
        <xdr:cNvPr id="138" name="Line 5">
          <a:extLst>
            <a:ext uri="{FF2B5EF4-FFF2-40B4-BE49-F238E27FC236}">
              <a16:creationId xmlns:a16="http://schemas.microsoft.com/office/drawing/2014/main" id="{00000000-0008-0000-0200-00008A000000}"/>
            </a:ext>
          </a:extLst>
        </xdr:cNvPr>
        <xdr:cNvSpPr>
          <a:spLocks noChangeShapeType="1"/>
        </xdr:cNvSpPr>
      </xdr:nvSpPr>
      <xdr:spPr bwMode="auto">
        <a:xfrm>
          <a:off x="54559200" y="14573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139" name="Freeform 7">
          <a:extLst>
            <a:ext uri="{FF2B5EF4-FFF2-40B4-BE49-F238E27FC236}">
              <a16:creationId xmlns:a16="http://schemas.microsoft.com/office/drawing/2014/main" id="{00000000-0008-0000-0200-00008B000000}"/>
            </a:ext>
          </a:extLst>
        </xdr:cNvPr>
        <xdr:cNvSpPr>
          <a:spLocks/>
        </xdr:cNvSpPr>
      </xdr:nvSpPr>
      <xdr:spPr bwMode="auto">
        <a:xfrm>
          <a:off x="58912125" y="1247775"/>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140" name="Freeform 8">
          <a:extLst>
            <a:ext uri="{FF2B5EF4-FFF2-40B4-BE49-F238E27FC236}">
              <a16:creationId xmlns:a16="http://schemas.microsoft.com/office/drawing/2014/main" id="{00000000-0008-0000-0200-00008C000000}"/>
            </a:ext>
          </a:extLst>
        </xdr:cNvPr>
        <xdr:cNvSpPr>
          <a:spLocks/>
        </xdr:cNvSpPr>
      </xdr:nvSpPr>
      <xdr:spPr bwMode="auto">
        <a:xfrm>
          <a:off x="63693675" y="14573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141" name="Freeform 10">
          <a:extLst>
            <a:ext uri="{FF2B5EF4-FFF2-40B4-BE49-F238E27FC236}">
              <a16:creationId xmlns:a16="http://schemas.microsoft.com/office/drawing/2014/main" id="{00000000-0008-0000-0200-00008D000000}"/>
            </a:ext>
          </a:extLst>
        </xdr:cNvPr>
        <xdr:cNvSpPr>
          <a:spLocks/>
        </xdr:cNvSpPr>
      </xdr:nvSpPr>
      <xdr:spPr bwMode="auto">
        <a:xfrm>
          <a:off x="63693675" y="12477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5</xdr:row>
      <xdr:rowOff>0</xdr:rowOff>
    </xdr:from>
    <xdr:to>
      <xdr:col>64</xdr:col>
      <xdr:colOff>0</xdr:colOff>
      <xdr:row>6</xdr:row>
      <xdr:rowOff>228600</xdr:rowOff>
    </xdr:to>
    <xdr:sp macro="" textlink="">
      <xdr:nvSpPr>
        <xdr:cNvPr id="147" name="Line 5">
          <a:extLst>
            <a:ext uri="{FF2B5EF4-FFF2-40B4-BE49-F238E27FC236}">
              <a16:creationId xmlns:a16="http://schemas.microsoft.com/office/drawing/2014/main" id="{00000000-0008-0000-0200-000093000000}"/>
            </a:ext>
          </a:extLst>
        </xdr:cNvPr>
        <xdr:cNvSpPr>
          <a:spLocks noChangeShapeType="1"/>
        </xdr:cNvSpPr>
      </xdr:nvSpPr>
      <xdr:spPr bwMode="auto">
        <a:xfrm>
          <a:off x="54559200" y="14573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148" name="Freeform 7">
          <a:extLst>
            <a:ext uri="{FF2B5EF4-FFF2-40B4-BE49-F238E27FC236}">
              <a16:creationId xmlns:a16="http://schemas.microsoft.com/office/drawing/2014/main" id="{00000000-0008-0000-0200-000094000000}"/>
            </a:ext>
          </a:extLst>
        </xdr:cNvPr>
        <xdr:cNvSpPr>
          <a:spLocks/>
        </xdr:cNvSpPr>
      </xdr:nvSpPr>
      <xdr:spPr bwMode="auto">
        <a:xfrm>
          <a:off x="58912125" y="1247775"/>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149" name="Freeform 8">
          <a:extLst>
            <a:ext uri="{FF2B5EF4-FFF2-40B4-BE49-F238E27FC236}">
              <a16:creationId xmlns:a16="http://schemas.microsoft.com/office/drawing/2014/main" id="{00000000-0008-0000-0200-000095000000}"/>
            </a:ext>
          </a:extLst>
        </xdr:cNvPr>
        <xdr:cNvSpPr>
          <a:spLocks/>
        </xdr:cNvSpPr>
      </xdr:nvSpPr>
      <xdr:spPr bwMode="auto">
        <a:xfrm>
          <a:off x="63693675" y="14573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150" name="Freeform 10">
          <a:extLst>
            <a:ext uri="{FF2B5EF4-FFF2-40B4-BE49-F238E27FC236}">
              <a16:creationId xmlns:a16="http://schemas.microsoft.com/office/drawing/2014/main" id="{00000000-0008-0000-0200-000096000000}"/>
            </a:ext>
          </a:extLst>
        </xdr:cNvPr>
        <xdr:cNvSpPr>
          <a:spLocks/>
        </xdr:cNvSpPr>
      </xdr:nvSpPr>
      <xdr:spPr bwMode="auto">
        <a:xfrm>
          <a:off x="63693675" y="12477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2</xdr:col>
      <xdr:colOff>0</xdr:colOff>
      <xdr:row>7</xdr:row>
      <xdr:rowOff>9525</xdr:rowOff>
    </xdr:to>
    <xdr:sp macro="" textlink="">
      <xdr:nvSpPr>
        <xdr:cNvPr id="784975" name="Line 1">
          <a:extLst>
            <a:ext uri="{FF2B5EF4-FFF2-40B4-BE49-F238E27FC236}">
              <a16:creationId xmlns:a16="http://schemas.microsoft.com/office/drawing/2014/main" id="{00000000-0008-0000-0300-00004FFA0B00}"/>
            </a:ext>
          </a:extLst>
        </xdr:cNvPr>
        <xdr:cNvSpPr>
          <a:spLocks noChangeShapeType="1"/>
        </xdr:cNvSpPr>
      </xdr:nvSpPr>
      <xdr:spPr bwMode="auto">
        <a:xfrm>
          <a:off x="123825" y="904875"/>
          <a:ext cx="1304925"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4</xdr:row>
      <xdr:rowOff>0</xdr:rowOff>
    </xdr:from>
    <xdr:to>
      <xdr:col>21</xdr:col>
      <xdr:colOff>1076325</xdr:colOff>
      <xdr:row>7</xdr:row>
      <xdr:rowOff>0</xdr:rowOff>
    </xdr:to>
    <xdr:sp macro="" textlink="">
      <xdr:nvSpPr>
        <xdr:cNvPr id="784976" name="Line 2">
          <a:extLst>
            <a:ext uri="{FF2B5EF4-FFF2-40B4-BE49-F238E27FC236}">
              <a16:creationId xmlns:a16="http://schemas.microsoft.com/office/drawing/2014/main" id="{00000000-0008-0000-0300-000050FA0B00}"/>
            </a:ext>
          </a:extLst>
        </xdr:cNvPr>
        <xdr:cNvSpPr>
          <a:spLocks noChangeShapeType="1"/>
        </xdr:cNvSpPr>
      </xdr:nvSpPr>
      <xdr:spPr bwMode="auto">
        <a:xfrm>
          <a:off x="22031325" y="676275"/>
          <a:ext cx="1028700" cy="1152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784977" name="Line 7">
          <a:extLst>
            <a:ext uri="{FF2B5EF4-FFF2-40B4-BE49-F238E27FC236}">
              <a16:creationId xmlns:a16="http://schemas.microsoft.com/office/drawing/2014/main" id="{00000000-0008-0000-0300-000051FA0B00}"/>
            </a:ext>
          </a:extLst>
        </xdr:cNvPr>
        <xdr:cNvSpPr>
          <a:spLocks noChangeShapeType="1"/>
        </xdr:cNvSpPr>
      </xdr:nvSpPr>
      <xdr:spPr bwMode="auto">
        <a:xfrm>
          <a:off x="123825" y="904875"/>
          <a:ext cx="1304925"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784978" name="Line 13">
          <a:extLst>
            <a:ext uri="{FF2B5EF4-FFF2-40B4-BE49-F238E27FC236}">
              <a16:creationId xmlns:a16="http://schemas.microsoft.com/office/drawing/2014/main" id="{00000000-0008-0000-0300-000052FA0B00}"/>
            </a:ext>
          </a:extLst>
        </xdr:cNvPr>
        <xdr:cNvSpPr>
          <a:spLocks noChangeShapeType="1"/>
        </xdr:cNvSpPr>
      </xdr:nvSpPr>
      <xdr:spPr bwMode="auto">
        <a:xfrm>
          <a:off x="123825" y="904875"/>
          <a:ext cx="1304925"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16" name="Freeform 9">
          <a:extLst>
            <a:ext uri="{FF2B5EF4-FFF2-40B4-BE49-F238E27FC236}">
              <a16:creationId xmlns:a16="http://schemas.microsoft.com/office/drawing/2014/main" id="{00000000-0008-0000-0300-000010000000}"/>
            </a:ext>
          </a:extLst>
        </xdr:cNvPr>
        <xdr:cNvSpPr>
          <a:spLocks/>
        </xdr:cNvSpPr>
      </xdr:nvSpPr>
      <xdr:spPr bwMode="auto">
        <a:xfrm>
          <a:off x="45643800" y="102870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18" name="Freeform 15">
          <a:extLst>
            <a:ext uri="{FF2B5EF4-FFF2-40B4-BE49-F238E27FC236}">
              <a16:creationId xmlns:a16="http://schemas.microsoft.com/office/drawing/2014/main" id="{00000000-0008-0000-0300-000012000000}"/>
            </a:ext>
          </a:extLst>
        </xdr:cNvPr>
        <xdr:cNvSpPr>
          <a:spLocks/>
        </xdr:cNvSpPr>
      </xdr:nvSpPr>
      <xdr:spPr bwMode="auto">
        <a:xfrm>
          <a:off x="45643800" y="102870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4</xdr:row>
      <xdr:rowOff>219075</xdr:rowOff>
    </xdr:from>
    <xdr:to>
      <xdr:col>2</xdr:col>
      <xdr:colOff>28575</xdr:colOff>
      <xdr:row>7</xdr:row>
      <xdr:rowOff>28575</xdr:rowOff>
    </xdr:to>
    <xdr:sp macro="" textlink="">
      <xdr:nvSpPr>
        <xdr:cNvPr id="51" name="Line 13">
          <a:extLst>
            <a:ext uri="{FF2B5EF4-FFF2-40B4-BE49-F238E27FC236}">
              <a16:creationId xmlns:a16="http://schemas.microsoft.com/office/drawing/2014/main" id="{00000000-0008-0000-0400-000033000000}"/>
            </a:ext>
          </a:extLst>
        </xdr:cNvPr>
        <xdr:cNvSpPr>
          <a:spLocks noChangeShapeType="1"/>
        </xdr:cNvSpPr>
      </xdr:nvSpPr>
      <xdr:spPr bwMode="auto">
        <a:xfrm>
          <a:off x="152400" y="1123950"/>
          <a:ext cx="1304925"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4</xdr:row>
      <xdr:rowOff>0</xdr:rowOff>
    </xdr:from>
    <xdr:to>
      <xdr:col>21</xdr:col>
      <xdr:colOff>1076325</xdr:colOff>
      <xdr:row>7</xdr:row>
      <xdr:rowOff>0</xdr:rowOff>
    </xdr:to>
    <xdr:sp macro="" textlink="">
      <xdr:nvSpPr>
        <xdr:cNvPr id="61" name="Line 2">
          <a:extLst>
            <a:ext uri="{FF2B5EF4-FFF2-40B4-BE49-F238E27FC236}">
              <a16:creationId xmlns:a16="http://schemas.microsoft.com/office/drawing/2014/main" id="{00000000-0008-0000-0400-00003D000000}"/>
            </a:ext>
          </a:extLst>
        </xdr:cNvPr>
        <xdr:cNvSpPr>
          <a:spLocks noChangeShapeType="1"/>
        </xdr:cNvSpPr>
      </xdr:nvSpPr>
      <xdr:spPr bwMode="auto">
        <a:xfrm>
          <a:off x="22031325" y="676275"/>
          <a:ext cx="1028700" cy="1152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55" name="Freeform 9">
          <a:extLst>
            <a:ext uri="{FF2B5EF4-FFF2-40B4-BE49-F238E27FC236}">
              <a16:creationId xmlns:a16="http://schemas.microsoft.com/office/drawing/2014/main" id="{00000000-0008-0000-0400-000037000000}"/>
            </a:ext>
          </a:extLst>
        </xdr:cNvPr>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56" name="Freeform 15">
          <a:extLst>
            <a:ext uri="{FF2B5EF4-FFF2-40B4-BE49-F238E27FC236}">
              <a16:creationId xmlns:a16="http://schemas.microsoft.com/office/drawing/2014/main" id="{00000000-0008-0000-0400-000038000000}"/>
            </a:ext>
          </a:extLst>
        </xdr:cNvPr>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60" name="Freeform 9">
          <a:extLst>
            <a:ext uri="{FF2B5EF4-FFF2-40B4-BE49-F238E27FC236}">
              <a16:creationId xmlns:a16="http://schemas.microsoft.com/office/drawing/2014/main" id="{00000000-0008-0000-0400-00003C000000}"/>
            </a:ext>
          </a:extLst>
        </xdr:cNvPr>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62" name="Freeform 15">
          <a:extLst>
            <a:ext uri="{FF2B5EF4-FFF2-40B4-BE49-F238E27FC236}">
              <a16:creationId xmlns:a16="http://schemas.microsoft.com/office/drawing/2014/main" id="{00000000-0008-0000-0400-00003E000000}"/>
            </a:ext>
          </a:extLst>
        </xdr:cNvPr>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01\&#22320;&#22495;&#31119;&#31049;&#37096;\chiiki\&#21033;&#29992;&#25903;&#25588;\&#27177;&#21033;&#25793;&#35703;\&#26376;&#27425;&#31561;\&#9733;&#26376;&#27425;&#35519;&#26619;\&#9734;&#24179;&#25104;31&#24180;&#24230;\&#20196;&#21644;&#20803;&#24180;&#36890;&#24180;&#32047;&#35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Q"/>
      <sheetName val="２Q"/>
      <sheetName val="３Q"/>
      <sheetName val="４Q"/>
      <sheetName val="年度累計"/>
    </sheetNames>
    <sheetDataSet>
      <sheetData sheetId="0">
        <row r="8">
          <cell r="C8">
            <v>5010</v>
          </cell>
        </row>
        <row r="76">
          <cell r="W76">
            <v>0</v>
          </cell>
        </row>
      </sheetData>
      <sheetData sheetId="1">
        <row r="8">
          <cell r="C8">
            <v>5341</v>
          </cell>
        </row>
      </sheetData>
      <sheetData sheetId="2">
        <row r="8">
          <cell r="C8">
            <v>0</v>
          </cell>
        </row>
        <row r="76">
          <cell r="W76">
            <v>0</v>
          </cell>
        </row>
      </sheetData>
      <sheetData sheetId="3">
        <row r="8">
          <cell r="C8">
            <v>0</v>
          </cell>
        </row>
        <row r="76">
          <cell r="W76">
            <v>0</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H64"/>
  <sheetViews>
    <sheetView tabSelected="1" view="pageBreakPreview" zoomScaleNormal="100" zoomScaleSheetLayoutView="100" workbookViewId="0">
      <selection activeCell="AG35" sqref="AG35"/>
    </sheetView>
  </sheetViews>
  <sheetFormatPr defaultColWidth="9" defaultRowHeight="13.2"/>
  <cols>
    <col min="1" max="1" width="9" style="46"/>
    <col min="2" max="3" width="10.33203125" style="46" customWidth="1"/>
    <col min="4" max="4" width="8.44140625" style="46" customWidth="1"/>
    <col min="5" max="5" width="6.88671875" style="46" customWidth="1"/>
    <col min="6" max="6" width="11.21875" style="46" customWidth="1"/>
    <col min="7" max="7" width="6.88671875" style="46" customWidth="1"/>
    <col min="8" max="8" width="11.88671875" style="46" customWidth="1"/>
    <col min="9" max="9" width="7.33203125" style="46" customWidth="1"/>
    <col min="10" max="10" width="9.109375" style="46" customWidth="1"/>
    <col min="11" max="11" width="11" style="46" customWidth="1"/>
    <col min="12" max="12" width="9" style="46"/>
    <col min="13" max="13" width="9.33203125" style="46" customWidth="1"/>
    <col min="14" max="17" width="9" style="46"/>
    <col min="18" max="18" width="9.44140625" style="46" bestFit="1" customWidth="1"/>
    <col min="19" max="27" width="9" style="46"/>
    <col min="28" max="28" width="11.109375" style="46" customWidth="1"/>
    <col min="29" max="16384" width="9" style="46"/>
  </cols>
  <sheetData>
    <row r="1" spans="1:11" ht="16.2">
      <c r="A1" s="45" t="s">
        <v>111</v>
      </c>
      <c r="H1" s="46" t="s">
        <v>284</v>
      </c>
    </row>
    <row r="2" spans="1:11" ht="13.8" thickBot="1"/>
    <row r="3" spans="1:11" ht="27" thickBot="1">
      <c r="B3" s="58"/>
      <c r="C3" s="59"/>
      <c r="D3" s="714" t="s">
        <v>285</v>
      </c>
      <c r="E3" s="715"/>
      <c r="F3" s="302" t="s">
        <v>286</v>
      </c>
      <c r="G3" s="63"/>
      <c r="H3" s="64" t="s">
        <v>98</v>
      </c>
      <c r="I3" s="65"/>
    </row>
    <row r="4" spans="1:11">
      <c r="B4" s="69" t="s">
        <v>90</v>
      </c>
      <c r="C4" s="70"/>
      <c r="D4" s="308">
        <f>'10-12月'!T8</f>
        <v>593899</v>
      </c>
      <c r="E4" s="316">
        <f>D4/D$4</f>
        <v>1</v>
      </c>
      <c r="F4" s="303">
        <f>令和4年度累計!T8</f>
        <v>1759220</v>
      </c>
      <c r="G4" s="66">
        <f>F4/F$4</f>
        <v>1</v>
      </c>
      <c r="H4" s="67">
        <f>'事業開始～令和4年12月末'!$T$8</f>
        <v>27385334</v>
      </c>
      <c r="I4" s="68">
        <f t="shared" ref="I4:I10" si="0">H4/H$4</f>
        <v>1</v>
      </c>
    </row>
    <row r="5" spans="1:11">
      <c r="B5" s="75" t="s">
        <v>105</v>
      </c>
      <c r="C5" s="76"/>
      <c r="D5" s="309">
        <f>'10-12月'!F8</f>
        <v>200496</v>
      </c>
      <c r="E5" s="317">
        <f>D5/D$4</f>
        <v>0.337592755670577</v>
      </c>
      <c r="F5" s="304">
        <f>令和4年度累計!$F$8</f>
        <v>592781</v>
      </c>
      <c r="G5" s="77">
        <f t="shared" ref="G5:G10" si="1">F5/F$4</f>
        <v>0.33695671945521311</v>
      </c>
      <c r="H5" s="78">
        <f>'事業開始～令和4年12月末'!$F$8</f>
        <v>11215165</v>
      </c>
      <c r="I5" s="79">
        <f t="shared" si="0"/>
        <v>0.40953179537631346</v>
      </c>
    </row>
    <row r="6" spans="1:11">
      <c r="B6" s="80" t="s">
        <v>94</v>
      </c>
      <c r="C6" s="81"/>
      <c r="D6" s="310">
        <f>'10-12月'!J8</f>
        <v>149152</v>
      </c>
      <c r="E6" s="318">
        <f t="shared" ref="E6:E10" si="2">D6/D$4</f>
        <v>0.2511403454122671</v>
      </c>
      <c r="F6" s="305">
        <f>令和4年度累計!$J$8</f>
        <v>443627</v>
      </c>
      <c r="G6" s="82">
        <f t="shared" si="1"/>
        <v>0.25217255374540992</v>
      </c>
      <c r="H6" s="83">
        <f>'事業開始～令和4年12月末'!$J$8</f>
        <v>6061768</v>
      </c>
      <c r="I6" s="84">
        <f t="shared" si="0"/>
        <v>0.22135088803371908</v>
      </c>
    </row>
    <row r="7" spans="1:11">
      <c r="B7" s="80" t="s">
        <v>95</v>
      </c>
      <c r="C7" s="81"/>
      <c r="D7" s="310">
        <f>'10-12月'!N8</f>
        <v>204342</v>
      </c>
      <c r="E7" s="318">
        <f t="shared" si="2"/>
        <v>0.34406860425762631</v>
      </c>
      <c r="F7" s="305">
        <f>令和4年度累計!$N$8</f>
        <v>606013</v>
      </c>
      <c r="G7" s="82">
        <f t="shared" si="1"/>
        <v>0.34447823467218425</v>
      </c>
      <c r="H7" s="83">
        <f>'事業開始～令和4年12月末'!$N$8</f>
        <v>8141650</v>
      </c>
      <c r="I7" s="84">
        <f t="shared" si="0"/>
        <v>0.29729964220995075</v>
      </c>
    </row>
    <row r="8" spans="1:11">
      <c r="B8" s="80" t="s">
        <v>96</v>
      </c>
      <c r="C8" s="81"/>
      <c r="D8" s="310">
        <f>'10-12月'!R8</f>
        <v>34170</v>
      </c>
      <c r="E8" s="318">
        <f t="shared" si="2"/>
        <v>5.7535035418480249E-2</v>
      </c>
      <c r="F8" s="305">
        <f>令和4年度累計!$R$8</f>
        <v>100715</v>
      </c>
      <c r="G8" s="82">
        <f t="shared" si="1"/>
        <v>5.7249803890360502E-2</v>
      </c>
      <c r="H8" s="83">
        <f>'事業開始～令和4年12月末'!$R$8</f>
        <v>1440840</v>
      </c>
      <c r="I8" s="84">
        <f t="shared" si="0"/>
        <v>5.2613563157564554E-2</v>
      </c>
    </row>
    <row r="9" spans="1:11">
      <c r="B9" s="85" t="s">
        <v>97</v>
      </c>
      <c r="C9" s="86"/>
      <c r="D9" s="311">
        <f>'10-12月'!S8</f>
        <v>5739</v>
      </c>
      <c r="E9" s="319">
        <f t="shared" si="2"/>
        <v>9.6632592410494048E-3</v>
      </c>
      <c r="F9" s="306">
        <f>令和4年度累計!$S$8</f>
        <v>16084</v>
      </c>
      <c r="G9" s="87">
        <f t="shared" si="1"/>
        <v>9.1426882368322322E-3</v>
      </c>
      <c r="H9" s="88">
        <f>'事業開始～令和4年12月末'!$S$8</f>
        <v>525911</v>
      </c>
      <c r="I9" s="89">
        <f t="shared" si="0"/>
        <v>1.9204111222452136E-2</v>
      </c>
    </row>
    <row r="10" spans="1:11">
      <c r="B10" s="50" t="s">
        <v>102</v>
      </c>
      <c r="C10" s="60"/>
      <c r="D10" s="312">
        <f>'10-12月'!D8+'10-12月'!H8+'10-12月'!L8+'10-12月'!P8</f>
        <v>8381</v>
      </c>
      <c r="E10" s="101">
        <f t="shared" si="2"/>
        <v>1.4111827095179483E-2</v>
      </c>
      <c r="F10" s="491">
        <f>令和4年度累計!$D$8+令和4年度累計!$H$8+令和4年度累計!$L$8+令和4年度累計!$P$8</f>
        <v>26643</v>
      </c>
      <c r="G10" s="101">
        <f t="shared" si="1"/>
        <v>1.5144780072986893E-2</v>
      </c>
      <c r="H10" s="312">
        <f>'事業開始～令和4年12月末'!$D$8+'事業開始～令和4年12月末'!$H$8+'事業開始～令和4年12月末'!$L$8+'事業開始～令和4年12月末'!$P$8</f>
        <v>615259</v>
      </c>
      <c r="I10" s="90">
        <f t="shared" si="0"/>
        <v>2.2466733471280649E-2</v>
      </c>
    </row>
    <row r="11" spans="1:11">
      <c r="B11" s="71" t="s">
        <v>101</v>
      </c>
      <c r="C11" s="72"/>
      <c r="D11" s="73">
        <f>'10-12月'!BC8</f>
        <v>2663</v>
      </c>
      <c r="E11" s="492">
        <f>D11/D$11</f>
        <v>1</v>
      </c>
      <c r="F11" s="307">
        <f>令和4年度累計!$BC$8</f>
        <v>8000</v>
      </c>
      <c r="G11" s="66">
        <f t="shared" ref="G11:G16" si="3">F11/F$11</f>
        <v>1</v>
      </c>
      <c r="H11" s="95">
        <f>'事業開始～令和4年12月末'!$BC$8</f>
        <v>210517</v>
      </c>
      <c r="I11" s="68">
        <f t="shared" ref="I11" si="4">H11/H$11</f>
        <v>1</v>
      </c>
    </row>
    <row r="12" spans="1:11">
      <c r="B12" s="75" t="s">
        <v>106</v>
      </c>
      <c r="C12" s="76"/>
      <c r="D12" s="309">
        <f>'10-12月'!W8</f>
        <v>1542</v>
      </c>
      <c r="E12" s="320">
        <f t="shared" ref="E12:E15" si="5">D12/D$11</f>
        <v>0.5790461885092002</v>
      </c>
      <c r="F12" s="304">
        <f>令和4年度累計!$W$8</f>
        <v>4366</v>
      </c>
      <c r="G12" s="77">
        <f t="shared" si="3"/>
        <v>0.54574999999999996</v>
      </c>
      <c r="H12" s="78">
        <f>'事業開始～令和4年12月末'!$W$8</f>
        <v>124235</v>
      </c>
      <c r="I12" s="79">
        <f>H12/H$11</f>
        <v>0.59014236379959817</v>
      </c>
    </row>
    <row r="13" spans="1:11">
      <c r="B13" s="80" t="s">
        <v>94</v>
      </c>
      <c r="C13" s="81"/>
      <c r="D13" s="310">
        <f>'10-12月'!AE8</f>
        <v>387</v>
      </c>
      <c r="E13" s="321">
        <f t="shared" si="5"/>
        <v>0.14532482162974089</v>
      </c>
      <c r="F13" s="305">
        <f>令和4年度累計!$AE$8</f>
        <v>1238</v>
      </c>
      <c r="G13" s="82">
        <f t="shared" si="3"/>
        <v>0.15475</v>
      </c>
      <c r="H13" s="83">
        <f>'事業開始～令和4年12月末'!$AE$8</f>
        <v>32176</v>
      </c>
      <c r="I13" s="84">
        <f>H13/H$11</f>
        <v>0.1528427632922757</v>
      </c>
    </row>
    <row r="14" spans="1:11">
      <c r="B14" s="80" t="s">
        <v>95</v>
      </c>
      <c r="C14" s="81"/>
      <c r="D14" s="310">
        <f>'10-12月'!AM8</f>
        <v>593</v>
      </c>
      <c r="E14" s="321">
        <f t="shared" si="5"/>
        <v>0.22268118663161848</v>
      </c>
      <c r="F14" s="305">
        <f>令和4年度累計!$AM$8</f>
        <v>1986</v>
      </c>
      <c r="G14" s="82">
        <f t="shared" si="3"/>
        <v>0.24825</v>
      </c>
      <c r="H14" s="83">
        <f>'事業開始～令和4年12月末'!$AM$8</f>
        <v>42844</v>
      </c>
      <c r="I14" s="84">
        <f>H14/H$11</f>
        <v>0.20351800567175096</v>
      </c>
    </row>
    <row r="15" spans="1:11">
      <c r="B15" s="85" t="s">
        <v>99</v>
      </c>
      <c r="C15" s="86"/>
      <c r="D15" s="311">
        <f>'10-12月'!AU8</f>
        <v>141</v>
      </c>
      <c r="E15" s="322">
        <f t="shared" si="5"/>
        <v>5.2947803229440482E-2</v>
      </c>
      <c r="F15" s="306">
        <f>令和4年度累計!$AU$8</f>
        <v>410</v>
      </c>
      <c r="G15" s="87">
        <f t="shared" si="3"/>
        <v>5.1249999999999997E-2</v>
      </c>
      <c r="H15" s="88">
        <f>'事業開始～令和4年12月末'!$AU$8</f>
        <v>10912</v>
      </c>
      <c r="I15" s="89">
        <f>H15/H$11</f>
        <v>5.1834293667494785E-2</v>
      </c>
      <c r="J15" s="49"/>
      <c r="K15" s="49"/>
    </row>
    <row r="16" spans="1:11" ht="12.75" customHeight="1">
      <c r="B16" s="50" t="s">
        <v>100</v>
      </c>
      <c r="C16" s="301"/>
      <c r="D16" s="312">
        <f>'10-12月'!BH8</f>
        <v>1138</v>
      </c>
      <c r="E16" s="493">
        <f>D16/D$11</f>
        <v>0.42733758918512954</v>
      </c>
      <c r="F16" s="491">
        <f>令和4年度累計!$BH$8</f>
        <v>3395</v>
      </c>
      <c r="G16" s="325">
        <f t="shared" si="3"/>
        <v>0.424375</v>
      </c>
      <c r="H16" s="312">
        <f>'事業開始～令和4年12月末'!$BH$8</f>
        <v>84946</v>
      </c>
      <c r="I16" s="93">
        <f>H16/H$11</f>
        <v>0.40351135537747546</v>
      </c>
    </row>
    <row r="17" spans="2:13">
      <c r="B17" s="718" t="s">
        <v>175</v>
      </c>
      <c r="C17" s="549" t="s">
        <v>106</v>
      </c>
      <c r="D17" s="550">
        <f>'10-12月'!AA8</f>
        <v>622</v>
      </c>
      <c r="E17" s="551">
        <f>D17/$F$16</f>
        <v>0.18321060382916052</v>
      </c>
      <c r="F17" s="550">
        <f>令和4年度累計!AA8</f>
        <v>1698</v>
      </c>
      <c r="G17" s="551">
        <f t="shared" ref="G17:G20" si="6">F17/$F$16</f>
        <v>0.50014727540500736</v>
      </c>
      <c r="H17" s="676">
        <f>'事業開始～令和4年12月末'!AA8</f>
        <v>9005</v>
      </c>
      <c r="I17" s="677">
        <f>H17/$H$21</f>
        <v>0.50484947020238824</v>
      </c>
      <c r="J17" s="684" t="s">
        <v>179</v>
      </c>
      <c r="K17" s="684"/>
    </row>
    <row r="18" spans="2:13">
      <c r="B18" s="719"/>
      <c r="C18" s="552" t="s">
        <v>94</v>
      </c>
      <c r="D18" s="553">
        <f>'10-12月'!AI8</f>
        <v>143</v>
      </c>
      <c r="E18" s="554">
        <f t="shared" ref="E18:E20" si="7">D18/$F$16</f>
        <v>4.2120765832106041E-2</v>
      </c>
      <c r="F18" s="553">
        <f>令和4年度累計!AI8</f>
        <v>449</v>
      </c>
      <c r="G18" s="554">
        <f t="shared" si="6"/>
        <v>0.13225331369661267</v>
      </c>
      <c r="H18" s="678">
        <f>'事業開始～令和4年12月末'!AI8</f>
        <v>2194</v>
      </c>
      <c r="I18" s="679">
        <f t="shared" ref="I18:I19" si="8">H18/$H$21</f>
        <v>0.12300274709872737</v>
      </c>
      <c r="J18" s="684" t="s">
        <v>180</v>
      </c>
      <c r="K18" s="684"/>
    </row>
    <row r="19" spans="2:13">
      <c r="B19" s="719"/>
      <c r="C19" s="552" t="s">
        <v>95</v>
      </c>
      <c r="D19" s="553">
        <f>'10-12月'!AQ8</f>
        <v>324</v>
      </c>
      <c r="E19" s="555">
        <f t="shared" si="7"/>
        <v>9.5434462444771717E-2</v>
      </c>
      <c r="F19" s="553">
        <f>令和4年度累計!AQ8</f>
        <v>1074</v>
      </c>
      <c r="G19" s="555">
        <f t="shared" si="6"/>
        <v>0.31634756995581736</v>
      </c>
      <c r="H19" s="678">
        <f>'事業開始～令和4年12月末'!AQ8</f>
        <v>5479</v>
      </c>
      <c r="I19" s="679">
        <f t="shared" si="8"/>
        <v>0.30717048831081462</v>
      </c>
      <c r="J19" s="684" t="s">
        <v>183</v>
      </c>
      <c r="K19" s="684"/>
    </row>
    <row r="20" spans="2:13">
      <c r="B20" s="720"/>
      <c r="C20" s="556" t="s">
        <v>99</v>
      </c>
      <c r="D20" s="557">
        <f>令和4年度累計!AY8</f>
        <v>174</v>
      </c>
      <c r="E20" s="558">
        <f t="shared" si="7"/>
        <v>5.125184094256259E-2</v>
      </c>
      <c r="F20" s="557">
        <f>令和4年度累計!AY8</f>
        <v>174</v>
      </c>
      <c r="G20" s="558">
        <f t="shared" si="6"/>
        <v>5.125184094256259E-2</v>
      </c>
      <c r="H20" s="680">
        <f>'事業開始～令和4年12月末'!AY8</f>
        <v>1159</v>
      </c>
      <c r="I20" s="681">
        <f>H20/$H$21</f>
        <v>6.4977294388069748E-2</v>
      </c>
      <c r="J20" s="684" t="s">
        <v>182</v>
      </c>
      <c r="K20" s="684"/>
    </row>
    <row r="21" spans="2:13">
      <c r="B21" s="400" t="s">
        <v>170</v>
      </c>
      <c r="C21" s="401"/>
      <c r="D21" s="399">
        <f>'10-12月'!BQ8</f>
        <v>2529</v>
      </c>
      <c r="E21" s="469"/>
      <c r="F21" s="569"/>
      <c r="G21" s="564"/>
      <c r="H21" s="682">
        <f>SUM(H17:H20)</f>
        <v>17837</v>
      </c>
      <c r="I21" s="683"/>
      <c r="J21" s="684"/>
      <c r="K21" s="684"/>
    </row>
    <row r="22" spans="2:13">
      <c r="B22" s="71" t="s">
        <v>91</v>
      </c>
      <c r="C22" s="72"/>
      <c r="D22" s="399">
        <f>'10-12月'!BX8</f>
        <v>2621</v>
      </c>
      <c r="E22" s="470"/>
      <c r="F22" s="559">
        <f>令和4年度累計!BX8</f>
        <v>7873</v>
      </c>
      <c r="G22" s="562"/>
      <c r="H22" s="560"/>
      <c r="I22" s="563"/>
    </row>
    <row r="23" spans="2:13">
      <c r="B23" s="716" t="s">
        <v>281</v>
      </c>
      <c r="C23" s="717"/>
      <c r="D23" s="73">
        <f>'10-12月'!CD8</f>
        <v>56674</v>
      </c>
      <c r="E23" s="313">
        <f>D23/D$23</f>
        <v>1</v>
      </c>
      <c r="F23" s="570"/>
      <c r="G23" s="564"/>
      <c r="H23" s="560"/>
      <c r="I23" s="563"/>
      <c r="L23" s="49"/>
      <c r="M23" s="49"/>
    </row>
    <row r="24" spans="2:13">
      <c r="B24" s="75" t="s">
        <v>106</v>
      </c>
      <c r="C24" s="76"/>
      <c r="D24" s="309">
        <f>'10-12月'!BZ8</f>
        <v>21756</v>
      </c>
      <c r="E24" s="314">
        <f>D24/D$23</f>
        <v>0.38387973321099622</v>
      </c>
      <c r="F24" s="326"/>
      <c r="G24" s="564"/>
      <c r="H24" s="564"/>
      <c r="I24" s="561"/>
    </row>
    <row r="25" spans="2:13" ht="14.25" customHeight="1">
      <c r="B25" s="80" t="s">
        <v>94</v>
      </c>
      <c r="C25" s="81"/>
      <c r="D25" s="310">
        <f>'10-12月'!CA8</f>
        <v>14358</v>
      </c>
      <c r="E25" s="315">
        <f>D25/D$23</f>
        <v>0.25334368493489079</v>
      </c>
      <c r="F25" s="326"/>
      <c r="G25" s="565"/>
      <c r="H25" s="565"/>
      <c r="I25" s="566"/>
      <c r="J25" s="501"/>
      <c r="K25" s="107"/>
    </row>
    <row r="26" spans="2:13">
      <c r="B26" s="80" t="s">
        <v>95</v>
      </c>
      <c r="C26" s="81"/>
      <c r="D26" s="310">
        <f>'10-12月'!CB8</f>
        <v>17515</v>
      </c>
      <c r="E26" s="315">
        <f>D26/D$23</f>
        <v>0.30904824081589444</v>
      </c>
      <c r="F26" s="326"/>
      <c r="G26" s="564"/>
      <c r="H26" s="564"/>
      <c r="I26" s="561"/>
    </row>
    <row r="27" spans="2:13" ht="13.8" thickBot="1">
      <c r="B27" s="91" t="s">
        <v>99</v>
      </c>
      <c r="C27" s="300"/>
      <c r="D27" s="323">
        <f>'10-12月'!CC8</f>
        <v>3045</v>
      </c>
      <c r="E27" s="324">
        <f>D27/D$23</f>
        <v>5.3728341038218587E-2</v>
      </c>
      <c r="F27" s="327"/>
      <c r="G27" s="567"/>
      <c r="H27" s="567"/>
      <c r="I27" s="568"/>
    </row>
    <row r="29" spans="2:13" ht="13.8" thickBot="1">
      <c r="F29" s="501"/>
    </row>
    <row r="30" spans="2:13">
      <c r="B30" s="47" t="s">
        <v>103</v>
      </c>
      <c r="C30" s="48"/>
      <c r="D30" s="55">
        <f>'10-12月'!CM8</f>
        <v>1449</v>
      </c>
      <c r="E30" s="61"/>
    </row>
    <row r="31" spans="2:13">
      <c r="B31" s="51" t="s">
        <v>92</v>
      </c>
      <c r="C31" s="52"/>
      <c r="D31" s="56">
        <f>'10-12月'!CG8</f>
        <v>3700</v>
      </c>
      <c r="E31" s="61"/>
    </row>
    <row r="32" spans="2:13" ht="13.8" thickBot="1">
      <c r="B32" s="53" t="s">
        <v>93</v>
      </c>
      <c r="C32" s="54"/>
      <c r="D32" s="57">
        <f>'10-12月'!CL8</f>
        <v>15132</v>
      </c>
      <c r="E32" s="61"/>
    </row>
    <row r="33" spans="2:34">
      <c r="B33" s="108"/>
      <c r="C33" s="108"/>
      <c r="D33" s="61"/>
      <c r="E33" s="61"/>
      <c r="M33" s="74" t="s">
        <v>121</v>
      </c>
      <c r="N33" s="74" t="s">
        <v>122</v>
      </c>
      <c r="O33" s="74" t="s">
        <v>123</v>
      </c>
      <c r="P33" s="74" t="s">
        <v>124</v>
      </c>
      <c r="Q33" s="74" t="s">
        <v>125</v>
      </c>
      <c r="R33" s="74" t="s">
        <v>126</v>
      </c>
      <c r="S33" s="74" t="s">
        <v>127</v>
      </c>
      <c r="T33" s="74" t="s">
        <v>128</v>
      </c>
      <c r="U33" s="74" t="s">
        <v>129</v>
      </c>
      <c r="V33" s="74" t="s">
        <v>130</v>
      </c>
      <c r="W33" s="74" t="s">
        <v>131</v>
      </c>
      <c r="X33" s="74" t="s">
        <v>132</v>
      </c>
      <c r="Y33" s="74" t="s">
        <v>133</v>
      </c>
      <c r="Z33" s="74" t="s">
        <v>134</v>
      </c>
      <c r="AA33" s="74" t="s">
        <v>135</v>
      </c>
      <c r="AB33" s="74" t="s">
        <v>136</v>
      </c>
      <c r="AC33" s="74" t="s">
        <v>137</v>
      </c>
      <c r="AD33" s="74" t="s">
        <v>138</v>
      </c>
      <c r="AE33" s="74" t="s">
        <v>161</v>
      </c>
      <c r="AF33" s="74" t="s">
        <v>181</v>
      </c>
      <c r="AG33" s="74" t="s">
        <v>184</v>
      </c>
      <c r="AH33" s="74" t="s">
        <v>199</v>
      </c>
    </row>
    <row r="34" spans="2:34">
      <c r="B34" s="108"/>
      <c r="C34" s="108"/>
      <c r="D34" s="61"/>
      <c r="E34" s="61"/>
      <c r="M34" s="62">
        <v>4143</v>
      </c>
      <c r="N34" s="62">
        <v>7342</v>
      </c>
      <c r="O34" s="62">
        <v>11198</v>
      </c>
      <c r="P34" s="104">
        <v>14720</v>
      </c>
      <c r="Q34" s="104">
        <v>18385</v>
      </c>
      <c r="R34" s="104">
        <v>21891</v>
      </c>
      <c r="S34" s="104">
        <v>25522</v>
      </c>
      <c r="T34" s="104">
        <v>29212</v>
      </c>
      <c r="U34" s="102">
        <v>31968</v>
      </c>
      <c r="V34" s="102">
        <v>35059</v>
      </c>
      <c r="W34" s="102">
        <v>37814</v>
      </c>
      <c r="X34" s="106">
        <v>40720</v>
      </c>
      <c r="Y34" s="105">
        <v>43632</v>
      </c>
      <c r="Z34" s="105">
        <v>46687</v>
      </c>
      <c r="AA34" s="105">
        <v>49791</v>
      </c>
      <c r="AB34" s="105">
        <v>51828</v>
      </c>
      <c r="AC34" s="109">
        <v>53484</v>
      </c>
      <c r="AD34" s="109">
        <v>54797</v>
      </c>
      <c r="AE34" s="109">
        <v>55717</v>
      </c>
      <c r="AF34" s="109">
        <v>56761</v>
      </c>
      <c r="AG34" s="685">
        <v>56549</v>
      </c>
      <c r="AH34" s="685">
        <v>56674</v>
      </c>
    </row>
    <row r="35" spans="2:34">
      <c r="L35" s="46" t="s">
        <v>166</v>
      </c>
      <c r="N35" s="46">
        <f>N34-M34</f>
        <v>3199</v>
      </c>
      <c r="O35" s="46">
        <f t="shared" ref="O35:AD35" si="9">O34-N34</f>
        <v>3856</v>
      </c>
      <c r="P35" s="46">
        <f t="shared" si="9"/>
        <v>3522</v>
      </c>
      <c r="Q35" s="46">
        <f t="shared" si="9"/>
        <v>3665</v>
      </c>
      <c r="R35" s="46">
        <f t="shared" si="9"/>
        <v>3506</v>
      </c>
      <c r="S35" s="46">
        <f t="shared" si="9"/>
        <v>3631</v>
      </c>
      <c r="T35" s="46">
        <f t="shared" si="9"/>
        <v>3690</v>
      </c>
      <c r="U35" s="46">
        <f t="shared" si="9"/>
        <v>2756</v>
      </c>
      <c r="V35" s="46">
        <f t="shared" si="9"/>
        <v>3091</v>
      </c>
      <c r="W35" s="46">
        <f t="shared" si="9"/>
        <v>2755</v>
      </c>
      <c r="X35" s="46">
        <f t="shared" si="9"/>
        <v>2906</v>
      </c>
      <c r="Y35" s="46">
        <f t="shared" si="9"/>
        <v>2912</v>
      </c>
      <c r="Z35" s="46">
        <f t="shared" si="9"/>
        <v>3055</v>
      </c>
      <c r="AA35" s="46">
        <f t="shared" si="9"/>
        <v>3104</v>
      </c>
      <c r="AB35" s="46">
        <f t="shared" si="9"/>
        <v>2037</v>
      </c>
      <c r="AC35" s="46">
        <f t="shared" si="9"/>
        <v>1656</v>
      </c>
      <c r="AD35" s="46">
        <f t="shared" si="9"/>
        <v>1313</v>
      </c>
      <c r="AE35" s="490">
        <f>AE34-AD34</f>
        <v>920</v>
      </c>
      <c r="AF35" s="490">
        <f>AF34-AE34</f>
        <v>1044</v>
      </c>
      <c r="AG35" s="490">
        <f>AG34-AF34</f>
        <v>-212</v>
      </c>
    </row>
    <row r="36" spans="2:34">
      <c r="B36" s="46" t="s">
        <v>104</v>
      </c>
    </row>
    <row r="46" spans="2:34" ht="22.5" customHeight="1"/>
    <row r="47" spans="2:34" ht="41.25" customHeight="1"/>
    <row r="48" spans="2:3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sheetData>
  <mergeCells count="3">
    <mergeCell ref="D3:E3"/>
    <mergeCell ref="B23:C23"/>
    <mergeCell ref="B17:B20"/>
  </mergeCells>
  <phoneticPr fontId="2"/>
  <pageMargins left="0.59055118110236227" right="0.59055118110236227" top="0.59055118110236227" bottom="0.59055118110236227" header="0.51181102362204722" footer="0.51181102362204722"/>
  <pageSetup paperSize="9" scale="89" orientation="portrait" horizontalDpi="1200" verticalDpi="1200" r:id="rId1"/>
  <headerFooter alignWithMargins="0"/>
  <ignoredErrors>
    <ignoredError sqref="H14"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DS77"/>
  <sheetViews>
    <sheetView view="pageBreakPreview" zoomScaleNormal="50" zoomScaleSheetLayoutView="100" workbookViewId="0">
      <selection activeCell="D17" sqref="D17"/>
    </sheetView>
  </sheetViews>
  <sheetFormatPr defaultRowHeight="18" customHeight="1"/>
  <cols>
    <col min="1" max="1" width="1.6640625" style="211" customWidth="1"/>
    <col min="2" max="2" width="11.6640625" style="211" customWidth="1"/>
    <col min="3" max="4" width="14.109375" style="211" customWidth="1"/>
    <col min="5" max="5" width="23.109375" style="211" customWidth="1"/>
    <col min="6" max="6" width="17.33203125" style="211" bestFit="1" customWidth="1"/>
    <col min="7" max="8" width="14.109375" style="211" customWidth="1"/>
    <col min="9" max="9" width="19.88671875" style="211" customWidth="1"/>
    <col min="10" max="10" width="17.33203125" style="211" bestFit="1" customWidth="1"/>
    <col min="11" max="12" width="14.109375" style="211" customWidth="1"/>
    <col min="13" max="13" width="22.88671875" style="211" bestFit="1" customWidth="1"/>
    <col min="14" max="14" width="17.33203125" style="211" bestFit="1" customWidth="1"/>
    <col min="15" max="19" width="14.109375" style="211" customWidth="1"/>
    <col min="20" max="20" width="17.33203125" style="211" bestFit="1" customWidth="1"/>
    <col min="21" max="21" width="1.33203125" style="384" customWidth="1"/>
    <col min="22" max="22" width="11.77734375" style="211" customWidth="1"/>
    <col min="23" max="23" width="8.77734375" style="211" customWidth="1"/>
    <col min="24" max="26" width="6.88671875" style="211" customWidth="1"/>
    <col min="27" max="27" width="8.77734375" style="211" customWidth="1"/>
    <col min="28" max="28" width="7.88671875" style="211" customWidth="1"/>
    <col min="29" max="30" width="6.88671875" style="211" customWidth="1"/>
    <col min="31" max="31" width="7.88671875" style="211" customWidth="1"/>
    <col min="32" max="34" width="6.88671875" style="211" customWidth="1"/>
    <col min="35" max="35" width="8.44140625" style="211" customWidth="1"/>
    <col min="36" max="38" width="6.88671875" style="211" customWidth="1"/>
    <col min="39" max="39" width="8.33203125" style="211" customWidth="1"/>
    <col min="40" max="42" width="6.88671875" style="211" customWidth="1"/>
    <col min="43" max="43" width="8" style="211" customWidth="1"/>
    <col min="44" max="46" width="6.88671875" style="211" customWidth="1"/>
    <col min="47" max="47" width="7.88671875" style="211" customWidth="1"/>
    <col min="48" max="50" width="6.88671875" style="211" customWidth="1"/>
    <col min="51" max="51" width="7.77734375" style="211" customWidth="1"/>
    <col min="52" max="54" width="6.88671875" style="211" customWidth="1"/>
    <col min="55" max="55" width="10.44140625" style="211" bestFit="1" customWidth="1"/>
    <col min="56" max="57" width="7.88671875" style="212" customWidth="1"/>
    <col min="58" max="58" width="7.88671875" style="211" customWidth="1"/>
    <col min="59" max="59" width="1.6640625" style="213" customWidth="1"/>
    <col min="60" max="60" width="11.33203125" style="211" customWidth="1"/>
    <col min="61" max="61" width="8.21875" style="211" customWidth="1"/>
    <col min="62" max="63" width="7.33203125" style="211" customWidth="1"/>
    <col min="64" max="64" width="1.21875" style="211" customWidth="1"/>
    <col min="65" max="65" width="10.6640625" style="211" customWidth="1"/>
    <col min="66" max="68" width="9.109375" style="211" customWidth="1"/>
    <col min="69" max="69" width="11.44140625" style="211" bestFit="1" customWidth="1"/>
    <col min="70" max="70" width="2" style="211" customWidth="1"/>
    <col min="71" max="71" width="15.77734375" style="211" bestFit="1" customWidth="1"/>
    <col min="72" max="72" width="18" style="211" bestFit="1" customWidth="1"/>
    <col min="73" max="74" width="15.44140625" style="211" bestFit="1" customWidth="1"/>
    <col min="75" max="75" width="8.6640625" style="211" bestFit="1" customWidth="1"/>
    <col min="76" max="76" width="12.88671875" style="211" bestFit="1" customWidth="1"/>
    <col min="77" max="77" width="3.21875" style="211" customWidth="1"/>
    <col min="78" max="78" width="19.109375" style="211" customWidth="1"/>
    <col min="79" max="80" width="15.44140625" style="211" bestFit="1" customWidth="1"/>
    <col min="81" max="81" width="12.88671875" style="211" bestFit="1" customWidth="1"/>
    <col min="82" max="82" width="14.44140625" style="211" bestFit="1" customWidth="1"/>
    <col min="83" max="83" width="1.44140625" style="211" customWidth="1"/>
    <col min="84" max="84" width="12.88671875" style="211" customWidth="1"/>
    <col min="85" max="85" width="9.44140625" style="211" customWidth="1"/>
    <col min="86" max="86" width="9" style="211" customWidth="1"/>
    <col min="87" max="89" width="8.21875" style="211" customWidth="1"/>
    <col min="90" max="90" width="10.44140625" style="211" customWidth="1"/>
    <col min="91" max="91" width="13.6640625" style="211" customWidth="1"/>
    <col min="92" max="92" width="9.21875" style="211" customWidth="1"/>
    <col min="93" max="99" width="6.21875" style="211" customWidth="1"/>
    <col min="100" max="100" width="2.88671875" style="211" hidden="1" customWidth="1"/>
    <col min="101" max="101" width="11.6640625" style="211" hidden="1" customWidth="1"/>
    <col min="102" max="106" width="13.6640625" style="211" hidden="1" customWidth="1"/>
    <col min="107" max="107" width="3" style="211" hidden="1" customWidth="1"/>
    <col min="108" max="108" width="11.6640625" style="211" hidden="1" customWidth="1"/>
    <col min="109" max="113" width="14.6640625" style="211" hidden="1" customWidth="1"/>
    <col min="114" max="114" width="2.21875" style="211" hidden="1" customWidth="1"/>
    <col min="115" max="120" width="10.33203125" style="211" hidden="1" customWidth="1"/>
    <col min="121" max="121" width="7.33203125" style="211" hidden="1" customWidth="1"/>
    <col min="122" max="125" width="9" style="211" customWidth="1"/>
    <col min="126" max="250" width="9" style="211"/>
    <col min="251" max="251" width="1.6640625" style="211" customWidth="1"/>
    <col min="252" max="252" width="11.6640625" style="211" customWidth="1"/>
    <col min="253" max="270" width="14.109375" style="211" customWidth="1"/>
    <col min="271" max="271" width="1.33203125" style="211" customWidth="1"/>
    <col min="272" max="272" width="13.6640625" style="211" customWidth="1"/>
    <col min="273" max="308" width="10.6640625" style="211" customWidth="1"/>
    <col min="309" max="309" width="2.6640625" style="211" customWidth="1"/>
    <col min="310" max="313" width="10.6640625" style="211" customWidth="1"/>
    <col min="314" max="314" width="2.6640625" style="211" customWidth="1"/>
    <col min="315" max="319" width="10.6640625" style="211" customWidth="1"/>
    <col min="320" max="320" width="3.6640625" style="211" customWidth="1"/>
    <col min="321" max="321" width="12" style="211" customWidth="1"/>
    <col min="322" max="326" width="14.6640625" style="211" customWidth="1"/>
    <col min="327" max="327" width="8.21875" style="211" customWidth="1"/>
    <col min="328" max="332" width="14.6640625" style="211" customWidth="1"/>
    <col min="333" max="333" width="3.33203125" style="211" customWidth="1"/>
    <col min="334" max="334" width="12.88671875" style="211" customWidth="1"/>
    <col min="335" max="339" width="10.6640625" style="211" customWidth="1"/>
    <col min="340" max="340" width="13.6640625" style="211" customWidth="1"/>
    <col min="341" max="349" width="10.6640625" style="211" customWidth="1"/>
    <col min="350" max="350" width="9" style="211"/>
    <col min="351" max="351" width="11.6640625" style="211" customWidth="1"/>
    <col min="352" max="352" width="12.88671875" style="211" customWidth="1"/>
    <col min="353" max="353" width="12.6640625" style="211" customWidth="1"/>
    <col min="354" max="354" width="12.33203125" style="211" customWidth="1"/>
    <col min="355" max="355" width="10.88671875" style="211" customWidth="1"/>
    <col min="356" max="356" width="12.21875" style="211" customWidth="1"/>
    <col min="357" max="357" width="9" style="211"/>
    <col min="358" max="358" width="11.6640625" style="211" customWidth="1"/>
    <col min="359" max="363" width="14.6640625" style="211" customWidth="1"/>
    <col min="364" max="506" width="9" style="211"/>
    <col min="507" max="507" width="1.6640625" style="211" customWidth="1"/>
    <col min="508" max="508" width="11.6640625" style="211" customWidth="1"/>
    <col min="509" max="526" width="14.109375" style="211" customWidth="1"/>
    <col min="527" max="527" width="1.33203125" style="211" customWidth="1"/>
    <col min="528" max="528" width="13.6640625" style="211" customWidth="1"/>
    <col min="529" max="564" width="10.6640625" style="211" customWidth="1"/>
    <col min="565" max="565" width="2.6640625" style="211" customWidth="1"/>
    <col min="566" max="569" width="10.6640625" style="211" customWidth="1"/>
    <col min="570" max="570" width="2.6640625" style="211" customWidth="1"/>
    <col min="571" max="575" width="10.6640625" style="211" customWidth="1"/>
    <col min="576" max="576" width="3.6640625" style="211" customWidth="1"/>
    <col min="577" max="577" width="12" style="211" customWidth="1"/>
    <col min="578" max="582" width="14.6640625" style="211" customWidth="1"/>
    <col min="583" max="583" width="8.21875" style="211" customWidth="1"/>
    <col min="584" max="588" width="14.6640625" style="211" customWidth="1"/>
    <col min="589" max="589" width="3.33203125" style="211" customWidth="1"/>
    <col min="590" max="590" width="12.88671875" style="211" customWidth="1"/>
    <col min="591" max="595" width="10.6640625" style="211" customWidth="1"/>
    <col min="596" max="596" width="13.6640625" style="211" customWidth="1"/>
    <col min="597" max="605" width="10.6640625" style="211" customWidth="1"/>
    <col min="606" max="606" width="9" style="211"/>
    <col min="607" max="607" width="11.6640625" style="211" customWidth="1"/>
    <col min="608" max="608" width="12.88671875" style="211" customWidth="1"/>
    <col min="609" max="609" width="12.6640625" style="211" customWidth="1"/>
    <col min="610" max="610" width="12.33203125" style="211" customWidth="1"/>
    <col min="611" max="611" width="10.88671875" style="211" customWidth="1"/>
    <col min="612" max="612" width="12.21875" style="211" customWidth="1"/>
    <col min="613" max="613" width="9" style="211"/>
    <col min="614" max="614" width="11.6640625" style="211" customWidth="1"/>
    <col min="615" max="619" width="14.6640625" style="211" customWidth="1"/>
    <col min="620" max="762" width="9" style="211"/>
    <col min="763" max="763" width="1.6640625" style="211" customWidth="1"/>
    <col min="764" max="764" width="11.6640625" style="211" customWidth="1"/>
    <col min="765" max="782" width="14.109375" style="211" customWidth="1"/>
    <col min="783" max="783" width="1.33203125" style="211" customWidth="1"/>
    <col min="784" max="784" width="13.6640625" style="211" customWidth="1"/>
    <col min="785" max="820" width="10.6640625" style="211" customWidth="1"/>
    <col min="821" max="821" width="2.6640625" style="211" customWidth="1"/>
    <col min="822" max="825" width="10.6640625" style="211" customWidth="1"/>
    <col min="826" max="826" width="2.6640625" style="211" customWidth="1"/>
    <col min="827" max="831" width="10.6640625" style="211" customWidth="1"/>
    <col min="832" max="832" width="3.6640625" style="211" customWidth="1"/>
    <col min="833" max="833" width="12" style="211" customWidth="1"/>
    <col min="834" max="838" width="14.6640625" style="211" customWidth="1"/>
    <col min="839" max="839" width="8.21875" style="211" customWidth="1"/>
    <col min="840" max="844" width="14.6640625" style="211" customWidth="1"/>
    <col min="845" max="845" width="3.33203125" style="211" customWidth="1"/>
    <col min="846" max="846" width="12.88671875" style="211" customWidth="1"/>
    <col min="847" max="851" width="10.6640625" style="211" customWidth="1"/>
    <col min="852" max="852" width="13.6640625" style="211" customWidth="1"/>
    <col min="853" max="861" width="10.6640625" style="211" customWidth="1"/>
    <col min="862" max="862" width="9" style="211"/>
    <col min="863" max="863" width="11.6640625" style="211" customWidth="1"/>
    <col min="864" max="864" width="12.88671875" style="211" customWidth="1"/>
    <col min="865" max="865" width="12.6640625" style="211" customWidth="1"/>
    <col min="866" max="866" width="12.33203125" style="211" customWidth="1"/>
    <col min="867" max="867" width="10.88671875" style="211" customWidth="1"/>
    <col min="868" max="868" width="12.21875" style="211" customWidth="1"/>
    <col min="869" max="869" width="9" style="211"/>
    <col min="870" max="870" width="11.6640625" style="211" customWidth="1"/>
    <col min="871" max="875" width="14.6640625" style="211" customWidth="1"/>
    <col min="876" max="1018" width="9" style="211"/>
    <col min="1019" max="1019" width="1.6640625" style="211" customWidth="1"/>
    <col min="1020" max="1020" width="11.6640625" style="211" customWidth="1"/>
    <col min="1021" max="1038" width="14.109375" style="211" customWidth="1"/>
    <col min="1039" max="1039" width="1.33203125" style="211" customWidth="1"/>
    <col min="1040" max="1040" width="13.6640625" style="211" customWidth="1"/>
    <col min="1041" max="1076" width="10.6640625" style="211" customWidth="1"/>
    <col min="1077" max="1077" width="2.6640625" style="211" customWidth="1"/>
    <col min="1078" max="1081" width="10.6640625" style="211" customWidth="1"/>
    <col min="1082" max="1082" width="2.6640625" style="211" customWidth="1"/>
    <col min="1083" max="1087" width="10.6640625" style="211" customWidth="1"/>
    <col min="1088" max="1088" width="3.6640625" style="211" customWidth="1"/>
    <col min="1089" max="1089" width="12" style="211" customWidth="1"/>
    <col min="1090" max="1094" width="14.6640625" style="211" customWidth="1"/>
    <col min="1095" max="1095" width="8.21875" style="211" customWidth="1"/>
    <col min="1096" max="1100" width="14.6640625" style="211" customWidth="1"/>
    <col min="1101" max="1101" width="3.33203125" style="211" customWidth="1"/>
    <col min="1102" max="1102" width="12.88671875" style="211" customWidth="1"/>
    <col min="1103" max="1107" width="10.6640625" style="211" customWidth="1"/>
    <col min="1108" max="1108" width="13.6640625" style="211" customWidth="1"/>
    <col min="1109" max="1117" width="10.6640625" style="211" customWidth="1"/>
    <col min="1118" max="1118" width="9" style="211"/>
    <col min="1119" max="1119" width="11.6640625" style="211" customWidth="1"/>
    <col min="1120" max="1120" width="12.88671875" style="211" customWidth="1"/>
    <col min="1121" max="1121" width="12.6640625" style="211" customWidth="1"/>
    <col min="1122" max="1122" width="12.33203125" style="211" customWidth="1"/>
    <col min="1123" max="1123" width="10.88671875" style="211" customWidth="1"/>
    <col min="1124" max="1124" width="12.21875" style="211" customWidth="1"/>
    <col min="1125" max="1125" width="9" style="211"/>
    <col min="1126" max="1126" width="11.6640625" style="211" customWidth="1"/>
    <col min="1127" max="1131" width="14.6640625" style="211" customWidth="1"/>
    <col min="1132" max="1274" width="9" style="211"/>
    <col min="1275" max="1275" width="1.6640625" style="211" customWidth="1"/>
    <col min="1276" max="1276" width="11.6640625" style="211" customWidth="1"/>
    <col min="1277" max="1294" width="14.109375" style="211" customWidth="1"/>
    <col min="1295" max="1295" width="1.33203125" style="211" customWidth="1"/>
    <col min="1296" max="1296" width="13.6640625" style="211" customWidth="1"/>
    <col min="1297" max="1332" width="10.6640625" style="211" customWidth="1"/>
    <col min="1333" max="1333" width="2.6640625" style="211" customWidth="1"/>
    <col min="1334" max="1337" width="10.6640625" style="211" customWidth="1"/>
    <col min="1338" max="1338" width="2.6640625" style="211" customWidth="1"/>
    <col min="1339" max="1343" width="10.6640625" style="211" customWidth="1"/>
    <col min="1344" max="1344" width="3.6640625" style="211" customWidth="1"/>
    <col min="1345" max="1345" width="12" style="211" customWidth="1"/>
    <col min="1346" max="1350" width="14.6640625" style="211" customWidth="1"/>
    <col min="1351" max="1351" width="8.21875" style="211" customWidth="1"/>
    <col min="1352" max="1356" width="14.6640625" style="211" customWidth="1"/>
    <col min="1357" max="1357" width="3.33203125" style="211" customWidth="1"/>
    <col min="1358" max="1358" width="12.88671875" style="211" customWidth="1"/>
    <col min="1359" max="1363" width="10.6640625" style="211" customWidth="1"/>
    <col min="1364" max="1364" width="13.6640625" style="211" customWidth="1"/>
    <col min="1365" max="1373" width="10.6640625" style="211" customWidth="1"/>
    <col min="1374" max="1374" width="9" style="211"/>
    <col min="1375" max="1375" width="11.6640625" style="211" customWidth="1"/>
    <col min="1376" max="1376" width="12.88671875" style="211" customWidth="1"/>
    <col min="1377" max="1377" width="12.6640625" style="211" customWidth="1"/>
    <col min="1378" max="1378" width="12.33203125" style="211" customWidth="1"/>
    <col min="1379" max="1379" width="10.88671875" style="211" customWidth="1"/>
    <col min="1380" max="1380" width="12.21875" style="211" customWidth="1"/>
    <col min="1381" max="1381" width="9" style="211"/>
    <col min="1382" max="1382" width="11.6640625" style="211" customWidth="1"/>
    <col min="1383" max="1387" width="14.6640625" style="211" customWidth="1"/>
    <col min="1388" max="1530" width="9" style="211"/>
    <col min="1531" max="1531" width="1.6640625" style="211" customWidth="1"/>
    <col min="1532" max="1532" width="11.6640625" style="211" customWidth="1"/>
    <col min="1533" max="1550" width="14.109375" style="211" customWidth="1"/>
    <col min="1551" max="1551" width="1.33203125" style="211" customWidth="1"/>
    <col min="1552" max="1552" width="13.6640625" style="211" customWidth="1"/>
    <col min="1553" max="1588" width="10.6640625" style="211" customWidth="1"/>
    <col min="1589" max="1589" width="2.6640625" style="211" customWidth="1"/>
    <col min="1590" max="1593" width="10.6640625" style="211" customWidth="1"/>
    <col min="1594" max="1594" width="2.6640625" style="211" customWidth="1"/>
    <col min="1595" max="1599" width="10.6640625" style="211" customWidth="1"/>
    <col min="1600" max="1600" width="3.6640625" style="211" customWidth="1"/>
    <col min="1601" max="1601" width="12" style="211" customWidth="1"/>
    <col min="1602" max="1606" width="14.6640625" style="211" customWidth="1"/>
    <col min="1607" max="1607" width="8.21875" style="211" customWidth="1"/>
    <col min="1608" max="1612" width="14.6640625" style="211" customWidth="1"/>
    <col min="1613" max="1613" width="3.33203125" style="211" customWidth="1"/>
    <col min="1614" max="1614" width="12.88671875" style="211" customWidth="1"/>
    <col min="1615" max="1619" width="10.6640625" style="211" customWidth="1"/>
    <col min="1620" max="1620" width="13.6640625" style="211" customWidth="1"/>
    <col min="1621" max="1629" width="10.6640625" style="211" customWidth="1"/>
    <col min="1630" max="1630" width="9" style="211"/>
    <col min="1631" max="1631" width="11.6640625" style="211" customWidth="1"/>
    <col min="1632" max="1632" width="12.88671875" style="211" customWidth="1"/>
    <col min="1633" max="1633" width="12.6640625" style="211" customWidth="1"/>
    <col min="1634" max="1634" width="12.33203125" style="211" customWidth="1"/>
    <col min="1635" max="1635" width="10.88671875" style="211" customWidth="1"/>
    <col min="1636" max="1636" width="12.21875" style="211" customWidth="1"/>
    <col min="1637" max="1637" width="9" style="211"/>
    <col min="1638" max="1638" width="11.6640625" style="211" customWidth="1"/>
    <col min="1639" max="1643" width="14.6640625" style="211" customWidth="1"/>
    <col min="1644" max="1786" width="9" style="211"/>
    <col min="1787" max="1787" width="1.6640625" style="211" customWidth="1"/>
    <col min="1788" max="1788" width="11.6640625" style="211" customWidth="1"/>
    <col min="1789" max="1806" width="14.109375" style="211" customWidth="1"/>
    <col min="1807" max="1807" width="1.33203125" style="211" customWidth="1"/>
    <col min="1808" max="1808" width="13.6640625" style="211" customWidth="1"/>
    <col min="1809" max="1844" width="10.6640625" style="211" customWidth="1"/>
    <col min="1845" max="1845" width="2.6640625" style="211" customWidth="1"/>
    <col min="1846" max="1849" width="10.6640625" style="211" customWidth="1"/>
    <col min="1850" max="1850" width="2.6640625" style="211" customWidth="1"/>
    <col min="1851" max="1855" width="10.6640625" style="211" customWidth="1"/>
    <col min="1856" max="1856" width="3.6640625" style="211" customWidth="1"/>
    <col min="1857" max="1857" width="12" style="211" customWidth="1"/>
    <col min="1858" max="1862" width="14.6640625" style="211" customWidth="1"/>
    <col min="1863" max="1863" width="8.21875" style="211" customWidth="1"/>
    <col min="1864" max="1868" width="14.6640625" style="211" customWidth="1"/>
    <col min="1869" max="1869" width="3.33203125" style="211" customWidth="1"/>
    <col min="1870" max="1870" width="12.88671875" style="211" customWidth="1"/>
    <col min="1871" max="1875" width="10.6640625" style="211" customWidth="1"/>
    <col min="1876" max="1876" width="13.6640625" style="211" customWidth="1"/>
    <col min="1877" max="1885" width="10.6640625" style="211" customWidth="1"/>
    <col min="1886" max="1886" width="9" style="211"/>
    <col min="1887" max="1887" width="11.6640625" style="211" customWidth="1"/>
    <col min="1888" max="1888" width="12.88671875" style="211" customWidth="1"/>
    <col min="1889" max="1889" width="12.6640625" style="211" customWidth="1"/>
    <col min="1890" max="1890" width="12.33203125" style="211" customWidth="1"/>
    <col min="1891" max="1891" width="10.88671875" style="211" customWidth="1"/>
    <col min="1892" max="1892" width="12.21875" style="211" customWidth="1"/>
    <col min="1893" max="1893" width="9" style="211"/>
    <col min="1894" max="1894" width="11.6640625" style="211" customWidth="1"/>
    <col min="1895" max="1899" width="14.6640625" style="211" customWidth="1"/>
    <col min="1900" max="2042" width="9" style="211"/>
    <col min="2043" max="2043" width="1.6640625" style="211" customWidth="1"/>
    <col min="2044" max="2044" width="11.6640625" style="211" customWidth="1"/>
    <col min="2045" max="2062" width="14.109375" style="211" customWidth="1"/>
    <col min="2063" max="2063" width="1.33203125" style="211" customWidth="1"/>
    <col min="2064" max="2064" width="13.6640625" style="211" customWidth="1"/>
    <col min="2065" max="2100" width="10.6640625" style="211" customWidth="1"/>
    <col min="2101" max="2101" width="2.6640625" style="211" customWidth="1"/>
    <col min="2102" max="2105" width="10.6640625" style="211" customWidth="1"/>
    <col min="2106" max="2106" width="2.6640625" style="211" customWidth="1"/>
    <col min="2107" max="2111" width="10.6640625" style="211" customWidth="1"/>
    <col min="2112" max="2112" width="3.6640625" style="211" customWidth="1"/>
    <col min="2113" max="2113" width="12" style="211" customWidth="1"/>
    <col min="2114" max="2118" width="14.6640625" style="211" customWidth="1"/>
    <col min="2119" max="2119" width="8.21875" style="211" customWidth="1"/>
    <col min="2120" max="2124" width="14.6640625" style="211" customWidth="1"/>
    <col min="2125" max="2125" width="3.33203125" style="211" customWidth="1"/>
    <col min="2126" max="2126" width="12.88671875" style="211" customWidth="1"/>
    <col min="2127" max="2131" width="10.6640625" style="211" customWidth="1"/>
    <col min="2132" max="2132" width="13.6640625" style="211" customWidth="1"/>
    <col min="2133" max="2141" width="10.6640625" style="211" customWidth="1"/>
    <col min="2142" max="2142" width="9" style="211"/>
    <col min="2143" max="2143" width="11.6640625" style="211" customWidth="1"/>
    <col min="2144" max="2144" width="12.88671875" style="211" customWidth="1"/>
    <col min="2145" max="2145" width="12.6640625" style="211" customWidth="1"/>
    <col min="2146" max="2146" width="12.33203125" style="211" customWidth="1"/>
    <col min="2147" max="2147" width="10.88671875" style="211" customWidth="1"/>
    <col min="2148" max="2148" width="12.21875" style="211" customWidth="1"/>
    <col min="2149" max="2149" width="9" style="211"/>
    <col min="2150" max="2150" width="11.6640625" style="211" customWidth="1"/>
    <col min="2151" max="2155" width="14.6640625" style="211" customWidth="1"/>
    <col min="2156" max="2298" width="9" style="211"/>
    <col min="2299" max="2299" width="1.6640625" style="211" customWidth="1"/>
    <col min="2300" max="2300" width="11.6640625" style="211" customWidth="1"/>
    <col min="2301" max="2318" width="14.109375" style="211" customWidth="1"/>
    <col min="2319" max="2319" width="1.33203125" style="211" customWidth="1"/>
    <col min="2320" max="2320" width="13.6640625" style="211" customWidth="1"/>
    <col min="2321" max="2356" width="10.6640625" style="211" customWidth="1"/>
    <col min="2357" max="2357" width="2.6640625" style="211" customWidth="1"/>
    <col min="2358" max="2361" width="10.6640625" style="211" customWidth="1"/>
    <col min="2362" max="2362" width="2.6640625" style="211" customWidth="1"/>
    <col min="2363" max="2367" width="10.6640625" style="211" customWidth="1"/>
    <col min="2368" max="2368" width="3.6640625" style="211" customWidth="1"/>
    <col min="2369" max="2369" width="12" style="211" customWidth="1"/>
    <col min="2370" max="2374" width="14.6640625" style="211" customWidth="1"/>
    <col min="2375" max="2375" width="8.21875" style="211" customWidth="1"/>
    <col min="2376" max="2380" width="14.6640625" style="211" customWidth="1"/>
    <col min="2381" max="2381" width="3.33203125" style="211" customWidth="1"/>
    <col min="2382" max="2382" width="12.88671875" style="211" customWidth="1"/>
    <col min="2383" max="2387" width="10.6640625" style="211" customWidth="1"/>
    <col min="2388" max="2388" width="13.6640625" style="211" customWidth="1"/>
    <col min="2389" max="2397" width="10.6640625" style="211" customWidth="1"/>
    <col min="2398" max="2398" width="9" style="211"/>
    <col min="2399" max="2399" width="11.6640625" style="211" customWidth="1"/>
    <col min="2400" max="2400" width="12.88671875" style="211" customWidth="1"/>
    <col min="2401" max="2401" width="12.6640625" style="211" customWidth="1"/>
    <col min="2402" max="2402" width="12.33203125" style="211" customWidth="1"/>
    <col min="2403" max="2403" width="10.88671875" style="211" customWidth="1"/>
    <col min="2404" max="2404" width="12.21875" style="211" customWidth="1"/>
    <col min="2405" max="2405" width="9" style="211"/>
    <col min="2406" max="2406" width="11.6640625" style="211" customWidth="1"/>
    <col min="2407" max="2411" width="14.6640625" style="211" customWidth="1"/>
    <col min="2412" max="2554" width="9" style="211"/>
    <col min="2555" max="2555" width="1.6640625" style="211" customWidth="1"/>
    <col min="2556" max="2556" width="11.6640625" style="211" customWidth="1"/>
    <col min="2557" max="2574" width="14.109375" style="211" customWidth="1"/>
    <col min="2575" max="2575" width="1.33203125" style="211" customWidth="1"/>
    <col min="2576" max="2576" width="13.6640625" style="211" customWidth="1"/>
    <col min="2577" max="2612" width="10.6640625" style="211" customWidth="1"/>
    <col min="2613" max="2613" width="2.6640625" style="211" customWidth="1"/>
    <col min="2614" max="2617" width="10.6640625" style="211" customWidth="1"/>
    <col min="2618" max="2618" width="2.6640625" style="211" customWidth="1"/>
    <col min="2619" max="2623" width="10.6640625" style="211" customWidth="1"/>
    <col min="2624" max="2624" width="3.6640625" style="211" customWidth="1"/>
    <col min="2625" max="2625" width="12" style="211" customWidth="1"/>
    <col min="2626" max="2630" width="14.6640625" style="211" customWidth="1"/>
    <col min="2631" max="2631" width="8.21875" style="211" customWidth="1"/>
    <col min="2632" max="2636" width="14.6640625" style="211" customWidth="1"/>
    <col min="2637" max="2637" width="3.33203125" style="211" customWidth="1"/>
    <col min="2638" max="2638" width="12.88671875" style="211" customWidth="1"/>
    <col min="2639" max="2643" width="10.6640625" style="211" customWidth="1"/>
    <col min="2644" max="2644" width="13.6640625" style="211" customWidth="1"/>
    <col min="2645" max="2653" width="10.6640625" style="211" customWidth="1"/>
    <col min="2654" max="2654" width="9" style="211"/>
    <col min="2655" max="2655" width="11.6640625" style="211" customWidth="1"/>
    <col min="2656" max="2656" width="12.88671875" style="211" customWidth="1"/>
    <col min="2657" max="2657" width="12.6640625" style="211" customWidth="1"/>
    <col min="2658" max="2658" width="12.33203125" style="211" customWidth="1"/>
    <col min="2659" max="2659" width="10.88671875" style="211" customWidth="1"/>
    <col min="2660" max="2660" width="12.21875" style="211" customWidth="1"/>
    <col min="2661" max="2661" width="9" style="211"/>
    <col min="2662" max="2662" width="11.6640625" style="211" customWidth="1"/>
    <col min="2663" max="2667" width="14.6640625" style="211" customWidth="1"/>
    <col min="2668" max="2810" width="9" style="211"/>
    <col min="2811" max="2811" width="1.6640625" style="211" customWidth="1"/>
    <col min="2812" max="2812" width="11.6640625" style="211" customWidth="1"/>
    <col min="2813" max="2830" width="14.109375" style="211" customWidth="1"/>
    <col min="2831" max="2831" width="1.33203125" style="211" customWidth="1"/>
    <col min="2832" max="2832" width="13.6640625" style="211" customWidth="1"/>
    <col min="2833" max="2868" width="10.6640625" style="211" customWidth="1"/>
    <col min="2869" max="2869" width="2.6640625" style="211" customWidth="1"/>
    <col min="2870" max="2873" width="10.6640625" style="211" customWidth="1"/>
    <col min="2874" max="2874" width="2.6640625" style="211" customWidth="1"/>
    <col min="2875" max="2879" width="10.6640625" style="211" customWidth="1"/>
    <col min="2880" max="2880" width="3.6640625" style="211" customWidth="1"/>
    <col min="2881" max="2881" width="12" style="211" customWidth="1"/>
    <col min="2882" max="2886" width="14.6640625" style="211" customWidth="1"/>
    <col min="2887" max="2887" width="8.21875" style="211" customWidth="1"/>
    <col min="2888" max="2892" width="14.6640625" style="211" customWidth="1"/>
    <col min="2893" max="2893" width="3.33203125" style="211" customWidth="1"/>
    <col min="2894" max="2894" width="12.88671875" style="211" customWidth="1"/>
    <col min="2895" max="2899" width="10.6640625" style="211" customWidth="1"/>
    <col min="2900" max="2900" width="13.6640625" style="211" customWidth="1"/>
    <col min="2901" max="2909" width="10.6640625" style="211" customWidth="1"/>
    <col min="2910" max="2910" width="9" style="211"/>
    <col min="2911" max="2911" width="11.6640625" style="211" customWidth="1"/>
    <col min="2912" max="2912" width="12.88671875" style="211" customWidth="1"/>
    <col min="2913" max="2913" width="12.6640625" style="211" customWidth="1"/>
    <col min="2914" max="2914" width="12.33203125" style="211" customWidth="1"/>
    <col min="2915" max="2915" width="10.88671875" style="211" customWidth="1"/>
    <col min="2916" max="2916" width="12.21875" style="211" customWidth="1"/>
    <col min="2917" max="2917" width="9" style="211"/>
    <col min="2918" max="2918" width="11.6640625" style="211" customWidth="1"/>
    <col min="2919" max="2923" width="14.6640625" style="211" customWidth="1"/>
    <col min="2924" max="3066" width="9" style="211"/>
    <col min="3067" max="3067" width="1.6640625" style="211" customWidth="1"/>
    <col min="3068" max="3068" width="11.6640625" style="211" customWidth="1"/>
    <col min="3069" max="3086" width="14.109375" style="211" customWidth="1"/>
    <col min="3087" max="3087" width="1.33203125" style="211" customWidth="1"/>
    <col min="3088" max="3088" width="13.6640625" style="211" customWidth="1"/>
    <col min="3089" max="3124" width="10.6640625" style="211" customWidth="1"/>
    <col min="3125" max="3125" width="2.6640625" style="211" customWidth="1"/>
    <col min="3126" max="3129" width="10.6640625" style="211" customWidth="1"/>
    <col min="3130" max="3130" width="2.6640625" style="211" customWidth="1"/>
    <col min="3131" max="3135" width="10.6640625" style="211" customWidth="1"/>
    <col min="3136" max="3136" width="3.6640625" style="211" customWidth="1"/>
    <col min="3137" max="3137" width="12" style="211" customWidth="1"/>
    <col min="3138" max="3142" width="14.6640625" style="211" customWidth="1"/>
    <col min="3143" max="3143" width="8.21875" style="211" customWidth="1"/>
    <col min="3144" max="3148" width="14.6640625" style="211" customWidth="1"/>
    <col min="3149" max="3149" width="3.33203125" style="211" customWidth="1"/>
    <col min="3150" max="3150" width="12.88671875" style="211" customWidth="1"/>
    <col min="3151" max="3155" width="10.6640625" style="211" customWidth="1"/>
    <col min="3156" max="3156" width="13.6640625" style="211" customWidth="1"/>
    <col min="3157" max="3165" width="10.6640625" style="211" customWidth="1"/>
    <col min="3166" max="3166" width="9" style="211"/>
    <col min="3167" max="3167" width="11.6640625" style="211" customWidth="1"/>
    <col min="3168" max="3168" width="12.88671875" style="211" customWidth="1"/>
    <col min="3169" max="3169" width="12.6640625" style="211" customWidth="1"/>
    <col min="3170" max="3170" width="12.33203125" style="211" customWidth="1"/>
    <col min="3171" max="3171" width="10.88671875" style="211" customWidth="1"/>
    <col min="3172" max="3172" width="12.21875" style="211" customWidth="1"/>
    <col min="3173" max="3173" width="9" style="211"/>
    <col min="3174" max="3174" width="11.6640625" style="211" customWidth="1"/>
    <col min="3175" max="3179" width="14.6640625" style="211" customWidth="1"/>
    <col min="3180" max="3322" width="9" style="211"/>
    <col min="3323" max="3323" width="1.6640625" style="211" customWidth="1"/>
    <col min="3324" max="3324" width="11.6640625" style="211" customWidth="1"/>
    <col min="3325" max="3342" width="14.109375" style="211" customWidth="1"/>
    <col min="3343" max="3343" width="1.33203125" style="211" customWidth="1"/>
    <col min="3344" max="3344" width="13.6640625" style="211" customWidth="1"/>
    <col min="3345" max="3380" width="10.6640625" style="211" customWidth="1"/>
    <col min="3381" max="3381" width="2.6640625" style="211" customWidth="1"/>
    <col min="3382" max="3385" width="10.6640625" style="211" customWidth="1"/>
    <col min="3386" max="3386" width="2.6640625" style="211" customWidth="1"/>
    <col min="3387" max="3391" width="10.6640625" style="211" customWidth="1"/>
    <col min="3392" max="3392" width="3.6640625" style="211" customWidth="1"/>
    <col min="3393" max="3393" width="12" style="211" customWidth="1"/>
    <col min="3394" max="3398" width="14.6640625" style="211" customWidth="1"/>
    <col min="3399" max="3399" width="8.21875" style="211" customWidth="1"/>
    <col min="3400" max="3404" width="14.6640625" style="211" customWidth="1"/>
    <col min="3405" max="3405" width="3.33203125" style="211" customWidth="1"/>
    <col min="3406" max="3406" width="12.88671875" style="211" customWidth="1"/>
    <col min="3407" max="3411" width="10.6640625" style="211" customWidth="1"/>
    <col min="3412" max="3412" width="13.6640625" style="211" customWidth="1"/>
    <col min="3413" max="3421" width="10.6640625" style="211" customWidth="1"/>
    <col min="3422" max="3422" width="9" style="211"/>
    <col min="3423" max="3423" width="11.6640625" style="211" customWidth="1"/>
    <col min="3424" max="3424" width="12.88671875" style="211" customWidth="1"/>
    <col min="3425" max="3425" width="12.6640625" style="211" customWidth="1"/>
    <col min="3426" max="3426" width="12.33203125" style="211" customWidth="1"/>
    <col min="3427" max="3427" width="10.88671875" style="211" customWidth="1"/>
    <col min="3428" max="3428" width="12.21875" style="211" customWidth="1"/>
    <col min="3429" max="3429" width="9" style="211"/>
    <col min="3430" max="3430" width="11.6640625" style="211" customWidth="1"/>
    <col min="3431" max="3435" width="14.6640625" style="211" customWidth="1"/>
    <col min="3436" max="3578" width="9" style="211"/>
    <col min="3579" max="3579" width="1.6640625" style="211" customWidth="1"/>
    <col min="3580" max="3580" width="11.6640625" style="211" customWidth="1"/>
    <col min="3581" max="3598" width="14.109375" style="211" customWidth="1"/>
    <col min="3599" max="3599" width="1.33203125" style="211" customWidth="1"/>
    <col min="3600" max="3600" width="13.6640625" style="211" customWidth="1"/>
    <col min="3601" max="3636" width="10.6640625" style="211" customWidth="1"/>
    <col min="3637" max="3637" width="2.6640625" style="211" customWidth="1"/>
    <col min="3638" max="3641" width="10.6640625" style="211" customWidth="1"/>
    <col min="3642" max="3642" width="2.6640625" style="211" customWidth="1"/>
    <col min="3643" max="3647" width="10.6640625" style="211" customWidth="1"/>
    <col min="3648" max="3648" width="3.6640625" style="211" customWidth="1"/>
    <col min="3649" max="3649" width="12" style="211" customWidth="1"/>
    <col min="3650" max="3654" width="14.6640625" style="211" customWidth="1"/>
    <col min="3655" max="3655" width="8.21875" style="211" customWidth="1"/>
    <col min="3656" max="3660" width="14.6640625" style="211" customWidth="1"/>
    <col min="3661" max="3661" width="3.33203125" style="211" customWidth="1"/>
    <col min="3662" max="3662" width="12.88671875" style="211" customWidth="1"/>
    <col min="3663" max="3667" width="10.6640625" style="211" customWidth="1"/>
    <col min="3668" max="3668" width="13.6640625" style="211" customWidth="1"/>
    <col min="3669" max="3677" width="10.6640625" style="211" customWidth="1"/>
    <col min="3678" max="3678" width="9" style="211"/>
    <col min="3679" max="3679" width="11.6640625" style="211" customWidth="1"/>
    <col min="3680" max="3680" width="12.88671875" style="211" customWidth="1"/>
    <col min="3681" max="3681" width="12.6640625" style="211" customWidth="1"/>
    <col min="3682" max="3682" width="12.33203125" style="211" customWidth="1"/>
    <col min="3683" max="3683" width="10.88671875" style="211" customWidth="1"/>
    <col min="3684" max="3684" width="12.21875" style="211" customWidth="1"/>
    <col min="3685" max="3685" width="9" style="211"/>
    <col min="3686" max="3686" width="11.6640625" style="211" customWidth="1"/>
    <col min="3687" max="3691" width="14.6640625" style="211" customWidth="1"/>
    <col min="3692" max="3834" width="9" style="211"/>
    <col min="3835" max="3835" width="1.6640625" style="211" customWidth="1"/>
    <col min="3836" max="3836" width="11.6640625" style="211" customWidth="1"/>
    <col min="3837" max="3854" width="14.109375" style="211" customWidth="1"/>
    <col min="3855" max="3855" width="1.33203125" style="211" customWidth="1"/>
    <col min="3856" max="3856" width="13.6640625" style="211" customWidth="1"/>
    <col min="3857" max="3892" width="10.6640625" style="211" customWidth="1"/>
    <col min="3893" max="3893" width="2.6640625" style="211" customWidth="1"/>
    <col min="3894" max="3897" width="10.6640625" style="211" customWidth="1"/>
    <col min="3898" max="3898" width="2.6640625" style="211" customWidth="1"/>
    <col min="3899" max="3903" width="10.6640625" style="211" customWidth="1"/>
    <col min="3904" max="3904" width="3.6640625" style="211" customWidth="1"/>
    <col min="3905" max="3905" width="12" style="211" customWidth="1"/>
    <col min="3906" max="3910" width="14.6640625" style="211" customWidth="1"/>
    <col min="3911" max="3911" width="8.21875" style="211" customWidth="1"/>
    <col min="3912" max="3916" width="14.6640625" style="211" customWidth="1"/>
    <col min="3917" max="3917" width="3.33203125" style="211" customWidth="1"/>
    <col min="3918" max="3918" width="12.88671875" style="211" customWidth="1"/>
    <col min="3919" max="3923" width="10.6640625" style="211" customWidth="1"/>
    <col min="3924" max="3924" width="13.6640625" style="211" customWidth="1"/>
    <col min="3925" max="3933" width="10.6640625" style="211" customWidth="1"/>
    <col min="3934" max="3934" width="9" style="211"/>
    <col min="3935" max="3935" width="11.6640625" style="211" customWidth="1"/>
    <col min="3936" max="3936" width="12.88671875" style="211" customWidth="1"/>
    <col min="3937" max="3937" width="12.6640625" style="211" customWidth="1"/>
    <col min="3938" max="3938" width="12.33203125" style="211" customWidth="1"/>
    <col min="3939" max="3939" width="10.88671875" style="211" customWidth="1"/>
    <col min="3940" max="3940" width="12.21875" style="211" customWidth="1"/>
    <col min="3941" max="3941" width="9" style="211"/>
    <col min="3942" max="3942" width="11.6640625" style="211" customWidth="1"/>
    <col min="3943" max="3947" width="14.6640625" style="211" customWidth="1"/>
    <col min="3948" max="4090" width="9" style="211"/>
    <col min="4091" max="4091" width="1.6640625" style="211" customWidth="1"/>
    <col min="4092" max="4092" width="11.6640625" style="211" customWidth="1"/>
    <col min="4093" max="4110" width="14.109375" style="211" customWidth="1"/>
    <col min="4111" max="4111" width="1.33203125" style="211" customWidth="1"/>
    <col min="4112" max="4112" width="13.6640625" style="211" customWidth="1"/>
    <col min="4113" max="4148" width="10.6640625" style="211" customWidth="1"/>
    <col min="4149" max="4149" width="2.6640625" style="211" customWidth="1"/>
    <col min="4150" max="4153" width="10.6640625" style="211" customWidth="1"/>
    <col min="4154" max="4154" width="2.6640625" style="211" customWidth="1"/>
    <col min="4155" max="4159" width="10.6640625" style="211" customWidth="1"/>
    <col min="4160" max="4160" width="3.6640625" style="211" customWidth="1"/>
    <col min="4161" max="4161" width="12" style="211" customWidth="1"/>
    <col min="4162" max="4166" width="14.6640625" style="211" customWidth="1"/>
    <col min="4167" max="4167" width="8.21875" style="211" customWidth="1"/>
    <col min="4168" max="4172" width="14.6640625" style="211" customWidth="1"/>
    <col min="4173" max="4173" width="3.33203125" style="211" customWidth="1"/>
    <col min="4174" max="4174" width="12.88671875" style="211" customWidth="1"/>
    <col min="4175" max="4179" width="10.6640625" style="211" customWidth="1"/>
    <col min="4180" max="4180" width="13.6640625" style="211" customWidth="1"/>
    <col min="4181" max="4189" width="10.6640625" style="211" customWidth="1"/>
    <col min="4190" max="4190" width="9" style="211"/>
    <col min="4191" max="4191" width="11.6640625" style="211" customWidth="1"/>
    <col min="4192" max="4192" width="12.88671875" style="211" customWidth="1"/>
    <col min="4193" max="4193" width="12.6640625" style="211" customWidth="1"/>
    <col min="4194" max="4194" width="12.33203125" style="211" customWidth="1"/>
    <col min="4195" max="4195" width="10.88671875" style="211" customWidth="1"/>
    <col min="4196" max="4196" width="12.21875" style="211" customWidth="1"/>
    <col min="4197" max="4197" width="9" style="211"/>
    <col min="4198" max="4198" width="11.6640625" style="211" customWidth="1"/>
    <col min="4199" max="4203" width="14.6640625" style="211" customWidth="1"/>
    <col min="4204" max="4346" width="9" style="211"/>
    <col min="4347" max="4347" width="1.6640625" style="211" customWidth="1"/>
    <col min="4348" max="4348" width="11.6640625" style="211" customWidth="1"/>
    <col min="4349" max="4366" width="14.109375" style="211" customWidth="1"/>
    <col min="4367" max="4367" width="1.33203125" style="211" customWidth="1"/>
    <col min="4368" max="4368" width="13.6640625" style="211" customWidth="1"/>
    <col min="4369" max="4404" width="10.6640625" style="211" customWidth="1"/>
    <col min="4405" max="4405" width="2.6640625" style="211" customWidth="1"/>
    <col min="4406" max="4409" width="10.6640625" style="211" customWidth="1"/>
    <col min="4410" max="4410" width="2.6640625" style="211" customWidth="1"/>
    <col min="4411" max="4415" width="10.6640625" style="211" customWidth="1"/>
    <col min="4416" max="4416" width="3.6640625" style="211" customWidth="1"/>
    <col min="4417" max="4417" width="12" style="211" customWidth="1"/>
    <col min="4418" max="4422" width="14.6640625" style="211" customWidth="1"/>
    <col min="4423" max="4423" width="8.21875" style="211" customWidth="1"/>
    <col min="4424" max="4428" width="14.6640625" style="211" customWidth="1"/>
    <col min="4429" max="4429" width="3.33203125" style="211" customWidth="1"/>
    <col min="4430" max="4430" width="12.88671875" style="211" customWidth="1"/>
    <col min="4431" max="4435" width="10.6640625" style="211" customWidth="1"/>
    <col min="4436" max="4436" width="13.6640625" style="211" customWidth="1"/>
    <col min="4437" max="4445" width="10.6640625" style="211" customWidth="1"/>
    <col min="4446" max="4446" width="9" style="211"/>
    <col min="4447" max="4447" width="11.6640625" style="211" customWidth="1"/>
    <col min="4448" max="4448" width="12.88671875" style="211" customWidth="1"/>
    <col min="4449" max="4449" width="12.6640625" style="211" customWidth="1"/>
    <col min="4450" max="4450" width="12.33203125" style="211" customWidth="1"/>
    <col min="4451" max="4451" width="10.88671875" style="211" customWidth="1"/>
    <col min="4452" max="4452" width="12.21875" style="211" customWidth="1"/>
    <col min="4453" max="4453" width="9" style="211"/>
    <col min="4454" max="4454" width="11.6640625" style="211" customWidth="1"/>
    <col min="4455" max="4459" width="14.6640625" style="211" customWidth="1"/>
    <col min="4460" max="4602" width="9" style="211"/>
    <col min="4603" max="4603" width="1.6640625" style="211" customWidth="1"/>
    <col min="4604" max="4604" width="11.6640625" style="211" customWidth="1"/>
    <col min="4605" max="4622" width="14.109375" style="211" customWidth="1"/>
    <col min="4623" max="4623" width="1.33203125" style="211" customWidth="1"/>
    <col min="4624" max="4624" width="13.6640625" style="211" customWidth="1"/>
    <col min="4625" max="4660" width="10.6640625" style="211" customWidth="1"/>
    <col min="4661" max="4661" width="2.6640625" style="211" customWidth="1"/>
    <col min="4662" max="4665" width="10.6640625" style="211" customWidth="1"/>
    <col min="4666" max="4666" width="2.6640625" style="211" customWidth="1"/>
    <col min="4667" max="4671" width="10.6640625" style="211" customWidth="1"/>
    <col min="4672" max="4672" width="3.6640625" style="211" customWidth="1"/>
    <col min="4673" max="4673" width="12" style="211" customWidth="1"/>
    <col min="4674" max="4678" width="14.6640625" style="211" customWidth="1"/>
    <col min="4679" max="4679" width="8.21875" style="211" customWidth="1"/>
    <col min="4680" max="4684" width="14.6640625" style="211" customWidth="1"/>
    <col min="4685" max="4685" width="3.33203125" style="211" customWidth="1"/>
    <col min="4686" max="4686" width="12.88671875" style="211" customWidth="1"/>
    <col min="4687" max="4691" width="10.6640625" style="211" customWidth="1"/>
    <col min="4692" max="4692" width="13.6640625" style="211" customWidth="1"/>
    <col min="4693" max="4701" width="10.6640625" style="211" customWidth="1"/>
    <col min="4702" max="4702" width="9" style="211"/>
    <col min="4703" max="4703" width="11.6640625" style="211" customWidth="1"/>
    <col min="4704" max="4704" width="12.88671875" style="211" customWidth="1"/>
    <col min="4705" max="4705" width="12.6640625" style="211" customWidth="1"/>
    <col min="4706" max="4706" width="12.33203125" style="211" customWidth="1"/>
    <col min="4707" max="4707" width="10.88671875" style="211" customWidth="1"/>
    <col min="4708" max="4708" width="12.21875" style="211" customWidth="1"/>
    <col min="4709" max="4709" width="9" style="211"/>
    <col min="4710" max="4710" width="11.6640625" style="211" customWidth="1"/>
    <col min="4711" max="4715" width="14.6640625" style="211" customWidth="1"/>
    <col min="4716" max="4858" width="9" style="211"/>
    <col min="4859" max="4859" width="1.6640625" style="211" customWidth="1"/>
    <col min="4860" max="4860" width="11.6640625" style="211" customWidth="1"/>
    <col min="4861" max="4878" width="14.109375" style="211" customWidth="1"/>
    <col min="4879" max="4879" width="1.33203125" style="211" customWidth="1"/>
    <col min="4880" max="4880" width="13.6640625" style="211" customWidth="1"/>
    <col min="4881" max="4916" width="10.6640625" style="211" customWidth="1"/>
    <col min="4917" max="4917" width="2.6640625" style="211" customWidth="1"/>
    <col min="4918" max="4921" width="10.6640625" style="211" customWidth="1"/>
    <col min="4922" max="4922" width="2.6640625" style="211" customWidth="1"/>
    <col min="4923" max="4927" width="10.6640625" style="211" customWidth="1"/>
    <col min="4928" max="4928" width="3.6640625" style="211" customWidth="1"/>
    <col min="4929" max="4929" width="12" style="211" customWidth="1"/>
    <col min="4930" max="4934" width="14.6640625" style="211" customWidth="1"/>
    <col min="4935" max="4935" width="8.21875" style="211" customWidth="1"/>
    <col min="4936" max="4940" width="14.6640625" style="211" customWidth="1"/>
    <col min="4941" max="4941" width="3.33203125" style="211" customWidth="1"/>
    <col min="4942" max="4942" width="12.88671875" style="211" customWidth="1"/>
    <col min="4943" max="4947" width="10.6640625" style="211" customWidth="1"/>
    <col min="4948" max="4948" width="13.6640625" style="211" customWidth="1"/>
    <col min="4949" max="4957" width="10.6640625" style="211" customWidth="1"/>
    <col min="4958" max="4958" width="9" style="211"/>
    <col min="4959" max="4959" width="11.6640625" style="211" customWidth="1"/>
    <col min="4960" max="4960" width="12.88671875" style="211" customWidth="1"/>
    <col min="4961" max="4961" width="12.6640625" style="211" customWidth="1"/>
    <col min="4962" max="4962" width="12.33203125" style="211" customWidth="1"/>
    <col min="4963" max="4963" width="10.88671875" style="211" customWidth="1"/>
    <col min="4964" max="4964" width="12.21875" style="211" customWidth="1"/>
    <col min="4965" max="4965" width="9" style="211"/>
    <col min="4966" max="4966" width="11.6640625" style="211" customWidth="1"/>
    <col min="4967" max="4971" width="14.6640625" style="211" customWidth="1"/>
    <col min="4972" max="5114" width="9" style="211"/>
    <col min="5115" max="5115" width="1.6640625" style="211" customWidth="1"/>
    <col min="5116" max="5116" width="11.6640625" style="211" customWidth="1"/>
    <col min="5117" max="5134" width="14.109375" style="211" customWidth="1"/>
    <col min="5135" max="5135" width="1.33203125" style="211" customWidth="1"/>
    <col min="5136" max="5136" width="13.6640625" style="211" customWidth="1"/>
    <col min="5137" max="5172" width="10.6640625" style="211" customWidth="1"/>
    <col min="5173" max="5173" width="2.6640625" style="211" customWidth="1"/>
    <col min="5174" max="5177" width="10.6640625" style="211" customWidth="1"/>
    <col min="5178" max="5178" width="2.6640625" style="211" customWidth="1"/>
    <col min="5179" max="5183" width="10.6640625" style="211" customWidth="1"/>
    <col min="5184" max="5184" width="3.6640625" style="211" customWidth="1"/>
    <col min="5185" max="5185" width="12" style="211" customWidth="1"/>
    <col min="5186" max="5190" width="14.6640625" style="211" customWidth="1"/>
    <col min="5191" max="5191" width="8.21875" style="211" customWidth="1"/>
    <col min="5192" max="5196" width="14.6640625" style="211" customWidth="1"/>
    <col min="5197" max="5197" width="3.33203125" style="211" customWidth="1"/>
    <col min="5198" max="5198" width="12.88671875" style="211" customWidth="1"/>
    <col min="5199" max="5203" width="10.6640625" style="211" customWidth="1"/>
    <col min="5204" max="5204" width="13.6640625" style="211" customWidth="1"/>
    <col min="5205" max="5213" width="10.6640625" style="211" customWidth="1"/>
    <col min="5214" max="5214" width="9" style="211"/>
    <col min="5215" max="5215" width="11.6640625" style="211" customWidth="1"/>
    <col min="5216" max="5216" width="12.88671875" style="211" customWidth="1"/>
    <col min="5217" max="5217" width="12.6640625" style="211" customWidth="1"/>
    <col min="5218" max="5218" width="12.33203125" style="211" customWidth="1"/>
    <col min="5219" max="5219" width="10.88671875" style="211" customWidth="1"/>
    <col min="5220" max="5220" width="12.21875" style="211" customWidth="1"/>
    <col min="5221" max="5221" width="9" style="211"/>
    <col min="5222" max="5222" width="11.6640625" style="211" customWidth="1"/>
    <col min="5223" max="5227" width="14.6640625" style="211" customWidth="1"/>
    <col min="5228" max="5370" width="9" style="211"/>
    <col min="5371" max="5371" width="1.6640625" style="211" customWidth="1"/>
    <col min="5372" max="5372" width="11.6640625" style="211" customWidth="1"/>
    <col min="5373" max="5390" width="14.109375" style="211" customWidth="1"/>
    <col min="5391" max="5391" width="1.33203125" style="211" customWidth="1"/>
    <col min="5392" max="5392" width="13.6640625" style="211" customWidth="1"/>
    <col min="5393" max="5428" width="10.6640625" style="211" customWidth="1"/>
    <col min="5429" max="5429" width="2.6640625" style="211" customWidth="1"/>
    <col min="5430" max="5433" width="10.6640625" style="211" customWidth="1"/>
    <col min="5434" max="5434" width="2.6640625" style="211" customWidth="1"/>
    <col min="5435" max="5439" width="10.6640625" style="211" customWidth="1"/>
    <col min="5440" max="5440" width="3.6640625" style="211" customWidth="1"/>
    <col min="5441" max="5441" width="12" style="211" customWidth="1"/>
    <col min="5442" max="5446" width="14.6640625" style="211" customWidth="1"/>
    <col min="5447" max="5447" width="8.21875" style="211" customWidth="1"/>
    <col min="5448" max="5452" width="14.6640625" style="211" customWidth="1"/>
    <col min="5453" max="5453" width="3.33203125" style="211" customWidth="1"/>
    <col min="5454" max="5454" width="12.88671875" style="211" customWidth="1"/>
    <col min="5455" max="5459" width="10.6640625" style="211" customWidth="1"/>
    <col min="5460" max="5460" width="13.6640625" style="211" customWidth="1"/>
    <col min="5461" max="5469" width="10.6640625" style="211" customWidth="1"/>
    <col min="5470" max="5470" width="9" style="211"/>
    <col min="5471" max="5471" width="11.6640625" style="211" customWidth="1"/>
    <col min="5472" max="5472" width="12.88671875" style="211" customWidth="1"/>
    <col min="5473" max="5473" width="12.6640625" style="211" customWidth="1"/>
    <col min="5474" max="5474" width="12.33203125" style="211" customWidth="1"/>
    <col min="5475" max="5475" width="10.88671875" style="211" customWidth="1"/>
    <col min="5476" max="5476" width="12.21875" style="211" customWidth="1"/>
    <col min="5477" max="5477" width="9" style="211"/>
    <col min="5478" max="5478" width="11.6640625" style="211" customWidth="1"/>
    <col min="5479" max="5483" width="14.6640625" style="211" customWidth="1"/>
    <col min="5484" max="5626" width="9" style="211"/>
    <col min="5627" max="5627" width="1.6640625" style="211" customWidth="1"/>
    <col min="5628" max="5628" width="11.6640625" style="211" customWidth="1"/>
    <col min="5629" max="5646" width="14.109375" style="211" customWidth="1"/>
    <col min="5647" max="5647" width="1.33203125" style="211" customWidth="1"/>
    <col min="5648" max="5648" width="13.6640625" style="211" customWidth="1"/>
    <col min="5649" max="5684" width="10.6640625" style="211" customWidth="1"/>
    <col min="5685" max="5685" width="2.6640625" style="211" customWidth="1"/>
    <col min="5686" max="5689" width="10.6640625" style="211" customWidth="1"/>
    <col min="5690" max="5690" width="2.6640625" style="211" customWidth="1"/>
    <col min="5691" max="5695" width="10.6640625" style="211" customWidth="1"/>
    <col min="5696" max="5696" width="3.6640625" style="211" customWidth="1"/>
    <col min="5697" max="5697" width="12" style="211" customWidth="1"/>
    <col min="5698" max="5702" width="14.6640625" style="211" customWidth="1"/>
    <col min="5703" max="5703" width="8.21875" style="211" customWidth="1"/>
    <col min="5704" max="5708" width="14.6640625" style="211" customWidth="1"/>
    <col min="5709" max="5709" width="3.33203125" style="211" customWidth="1"/>
    <col min="5710" max="5710" width="12.88671875" style="211" customWidth="1"/>
    <col min="5711" max="5715" width="10.6640625" style="211" customWidth="1"/>
    <col min="5716" max="5716" width="13.6640625" style="211" customWidth="1"/>
    <col min="5717" max="5725" width="10.6640625" style="211" customWidth="1"/>
    <col min="5726" max="5726" width="9" style="211"/>
    <col min="5727" max="5727" width="11.6640625" style="211" customWidth="1"/>
    <col min="5728" max="5728" width="12.88671875" style="211" customWidth="1"/>
    <col min="5729" max="5729" width="12.6640625" style="211" customWidth="1"/>
    <col min="5730" max="5730" width="12.33203125" style="211" customWidth="1"/>
    <col min="5731" max="5731" width="10.88671875" style="211" customWidth="1"/>
    <col min="5732" max="5732" width="12.21875" style="211" customWidth="1"/>
    <col min="5733" max="5733" width="9" style="211"/>
    <col min="5734" max="5734" width="11.6640625" style="211" customWidth="1"/>
    <col min="5735" max="5739" width="14.6640625" style="211" customWidth="1"/>
    <col min="5740" max="5882" width="9" style="211"/>
    <col min="5883" max="5883" width="1.6640625" style="211" customWidth="1"/>
    <col min="5884" max="5884" width="11.6640625" style="211" customWidth="1"/>
    <col min="5885" max="5902" width="14.109375" style="211" customWidth="1"/>
    <col min="5903" max="5903" width="1.33203125" style="211" customWidth="1"/>
    <col min="5904" max="5904" width="13.6640625" style="211" customWidth="1"/>
    <col min="5905" max="5940" width="10.6640625" style="211" customWidth="1"/>
    <col min="5941" max="5941" width="2.6640625" style="211" customWidth="1"/>
    <col min="5942" max="5945" width="10.6640625" style="211" customWidth="1"/>
    <col min="5946" max="5946" width="2.6640625" style="211" customWidth="1"/>
    <col min="5947" max="5951" width="10.6640625" style="211" customWidth="1"/>
    <col min="5952" max="5952" width="3.6640625" style="211" customWidth="1"/>
    <col min="5953" max="5953" width="12" style="211" customWidth="1"/>
    <col min="5954" max="5958" width="14.6640625" style="211" customWidth="1"/>
    <col min="5959" max="5959" width="8.21875" style="211" customWidth="1"/>
    <col min="5960" max="5964" width="14.6640625" style="211" customWidth="1"/>
    <col min="5965" max="5965" width="3.33203125" style="211" customWidth="1"/>
    <col min="5966" max="5966" width="12.88671875" style="211" customWidth="1"/>
    <col min="5967" max="5971" width="10.6640625" style="211" customWidth="1"/>
    <col min="5972" max="5972" width="13.6640625" style="211" customWidth="1"/>
    <col min="5973" max="5981" width="10.6640625" style="211" customWidth="1"/>
    <col min="5982" max="5982" width="9" style="211"/>
    <col min="5983" max="5983" width="11.6640625" style="211" customWidth="1"/>
    <col min="5984" max="5984" width="12.88671875" style="211" customWidth="1"/>
    <col min="5985" max="5985" width="12.6640625" style="211" customWidth="1"/>
    <col min="5986" max="5986" width="12.33203125" style="211" customWidth="1"/>
    <col min="5987" max="5987" width="10.88671875" style="211" customWidth="1"/>
    <col min="5988" max="5988" width="12.21875" style="211" customWidth="1"/>
    <col min="5989" max="5989" width="9" style="211"/>
    <col min="5990" max="5990" width="11.6640625" style="211" customWidth="1"/>
    <col min="5991" max="5995" width="14.6640625" style="211" customWidth="1"/>
    <col min="5996" max="6138" width="9" style="211"/>
    <col min="6139" max="6139" width="1.6640625" style="211" customWidth="1"/>
    <col min="6140" max="6140" width="11.6640625" style="211" customWidth="1"/>
    <col min="6141" max="6158" width="14.109375" style="211" customWidth="1"/>
    <col min="6159" max="6159" width="1.33203125" style="211" customWidth="1"/>
    <col min="6160" max="6160" width="13.6640625" style="211" customWidth="1"/>
    <col min="6161" max="6196" width="10.6640625" style="211" customWidth="1"/>
    <col min="6197" max="6197" width="2.6640625" style="211" customWidth="1"/>
    <col min="6198" max="6201" width="10.6640625" style="211" customWidth="1"/>
    <col min="6202" max="6202" width="2.6640625" style="211" customWidth="1"/>
    <col min="6203" max="6207" width="10.6640625" style="211" customWidth="1"/>
    <col min="6208" max="6208" width="3.6640625" style="211" customWidth="1"/>
    <col min="6209" max="6209" width="12" style="211" customWidth="1"/>
    <col min="6210" max="6214" width="14.6640625" style="211" customWidth="1"/>
    <col min="6215" max="6215" width="8.21875" style="211" customWidth="1"/>
    <col min="6216" max="6220" width="14.6640625" style="211" customWidth="1"/>
    <col min="6221" max="6221" width="3.33203125" style="211" customWidth="1"/>
    <col min="6222" max="6222" width="12.88671875" style="211" customWidth="1"/>
    <col min="6223" max="6227" width="10.6640625" style="211" customWidth="1"/>
    <col min="6228" max="6228" width="13.6640625" style="211" customWidth="1"/>
    <col min="6229" max="6237" width="10.6640625" style="211" customWidth="1"/>
    <col min="6238" max="6238" width="9" style="211"/>
    <col min="6239" max="6239" width="11.6640625" style="211" customWidth="1"/>
    <col min="6240" max="6240" width="12.88671875" style="211" customWidth="1"/>
    <col min="6241" max="6241" width="12.6640625" style="211" customWidth="1"/>
    <col min="6242" max="6242" width="12.33203125" style="211" customWidth="1"/>
    <col min="6243" max="6243" width="10.88671875" style="211" customWidth="1"/>
    <col min="6244" max="6244" width="12.21875" style="211" customWidth="1"/>
    <col min="6245" max="6245" width="9" style="211"/>
    <col min="6246" max="6246" width="11.6640625" style="211" customWidth="1"/>
    <col min="6247" max="6251" width="14.6640625" style="211" customWidth="1"/>
    <col min="6252" max="6394" width="9" style="211"/>
    <col min="6395" max="6395" width="1.6640625" style="211" customWidth="1"/>
    <col min="6396" max="6396" width="11.6640625" style="211" customWidth="1"/>
    <col min="6397" max="6414" width="14.109375" style="211" customWidth="1"/>
    <col min="6415" max="6415" width="1.33203125" style="211" customWidth="1"/>
    <col min="6416" max="6416" width="13.6640625" style="211" customWidth="1"/>
    <col min="6417" max="6452" width="10.6640625" style="211" customWidth="1"/>
    <col min="6453" max="6453" width="2.6640625" style="211" customWidth="1"/>
    <col min="6454" max="6457" width="10.6640625" style="211" customWidth="1"/>
    <col min="6458" max="6458" width="2.6640625" style="211" customWidth="1"/>
    <col min="6459" max="6463" width="10.6640625" style="211" customWidth="1"/>
    <col min="6464" max="6464" width="3.6640625" style="211" customWidth="1"/>
    <col min="6465" max="6465" width="12" style="211" customWidth="1"/>
    <col min="6466" max="6470" width="14.6640625" style="211" customWidth="1"/>
    <col min="6471" max="6471" width="8.21875" style="211" customWidth="1"/>
    <col min="6472" max="6476" width="14.6640625" style="211" customWidth="1"/>
    <col min="6477" max="6477" width="3.33203125" style="211" customWidth="1"/>
    <col min="6478" max="6478" width="12.88671875" style="211" customWidth="1"/>
    <col min="6479" max="6483" width="10.6640625" style="211" customWidth="1"/>
    <col min="6484" max="6484" width="13.6640625" style="211" customWidth="1"/>
    <col min="6485" max="6493" width="10.6640625" style="211" customWidth="1"/>
    <col min="6494" max="6494" width="9" style="211"/>
    <col min="6495" max="6495" width="11.6640625" style="211" customWidth="1"/>
    <col min="6496" max="6496" width="12.88671875" style="211" customWidth="1"/>
    <col min="6497" max="6497" width="12.6640625" style="211" customWidth="1"/>
    <col min="6498" max="6498" width="12.33203125" style="211" customWidth="1"/>
    <col min="6499" max="6499" width="10.88671875" style="211" customWidth="1"/>
    <col min="6500" max="6500" width="12.21875" style="211" customWidth="1"/>
    <col min="6501" max="6501" width="9" style="211"/>
    <col min="6502" max="6502" width="11.6640625" style="211" customWidth="1"/>
    <col min="6503" max="6507" width="14.6640625" style="211" customWidth="1"/>
    <col min="6508" max="6650" width="9" style="211"/>
    <col min="6651" max="6651" width="1.6640625" style="211" customWidth="1"/>
    <col min="6652" max="6652" width="11.6640625" style="211" customWidth="1"/>
    <col min="6653" max="6670" width="14.109375" style="211" customWidth="1"/>
    <col min="6671" max="6671" width="1.33203125" style="211" customWidth="1"/>
    <col min="6672" max="6672" width="13.6640625" style="211" customWidth="1"/>
    <col min="6673" max="6708" width="10.6640625" style="211" customWidth="1"/>
    <col min="6709" max="6709" width="2.6640625" style="211" customWidth="1"/>
    <col min="6710" max="6713" width="10.6640625" style="211" customWidth="1"/>
    <col min="6714" max="6714" width="2.6640625" style="211" customWidth="1"/>
    <col min="6715" max="6719" width="10.6640625" style="211" customWidth="1"/>
    <col min="6720" max="6720" width="3.6640625" style="211" customWidth="1"/>
    <col min="6721" max="6721" width="12" style="211" customWidth="1"/>
    <col min="6722" max="6726" width="14.6640625" style="211" customWidth="1"/>
    <col min="6727" max="6727" width="8.21875" style="211" customWidth="1"/>
    <col min="6728" max="6732" width="14.6640625" style="211" customWidth="1"/>
    <col min="6733" max="6733" width="3.33203125" style="211" customWidth="1"/>
    <col min="6734" max="6734" width="12.88671875" style="211" customWidth="1"/>
    <col min="6735" max="6739" width="10.6640625" style="211" customWidth="1"/>
    <col min="6740" max="6740" width="13.6640625" style="211" customWidth="1"/>
    <col min="6741" max="6749" width="10.6640625" style="211" customWidth="1"/>
    <col min="6750" max="6750" width="9" style="211"/>
    <col min="6751" max="6751" width="11.6640625" style="211" customWidth="1"/>
    <col min="6752" max="6752" width="12.88671875" style="211" customWidth="1"/>
    <col min="6753" max="6753" width="12.6640625" style="211" customWidth="1"/>
    <col min="6754" max="6754" width="12.33203125" style="211" customWidth="1"/>
    <col min="6755" max="6755" width="10.88671875" style="211" customWidth="1"/>
    <col min="6756" max="6756" width="12.21875" style="211" customWidth="1"/>
    <col min="6757" max="6757" width="9" style="211"/>
    <col min="6758" max="6758" width="11.6640625" style="211" customWidth="1"/>
    <col min="6759" max="6763" width="14.6640625" style="211" customWidth="1"/>
    <col min="6764" max="6906" width="9" style="211"/>
    <col min="6907" max="6907" width="1.6640625" style="211" customWidth="1"/>
    <col min="6908" max="6908" width="11.6640625" style="211" customWidth="1"/>
    <col min="6909" max="6926" width="14.109375" style="211" customWidth="1"/>
    <col min="6927" max="6927" width="1.33203125" style="211" customWidth="1"/>
    <col min="6928" max="6928" width="13.6640625" style="211" customWidth="1"/>
    <col min="6929" max="6964" width="10.6640625" style="211" customWidth="1"/>
    <col min="6965" max="6965" width="2.6640625" style="211" customWidth="1"/>
    <col min="6966" max="6969" width="10.6640625" style="211" customWidth="1"/>
    <col min="6970" max="6970" width="2.6640625" style="211" customWidth="1"/>
    <col min="6971" max="6975" width="10.6640625" style="211" customWidth="1"/>
    <col min="6976" max="6976" width="3.6640625" style="211" customWidth="1"/>
    <col min="6977" max="6977" width="12" style="211" customWidth="1"/>
    <col min="6978" max="6982" width="14.6640625" style="211" customWidth="1"/>
    <col min="6983" max="6983" width="8.21875" style="211" customWidth="1"/>
    <col min="6984" max="6988" width="14.6640625" style="211" customWidth="1"/>
    <col min="6989" max="6989" width="3.33203125" style="211" customWidth="1"/>
    <col min="6990" max="6990" width="12.88671875" style="211" customWidth="1"/>
    <col min="6991" max="6995" width="10.6640625" style="211" customWidth="1"/>
    <col min="6996" max="6996" width="13.6640625" style="211" customWidth="1"/>
    <col min="6997" max="7005" width="10.6640625" style="211" customWidth="1"/>
    <col min="7006" max="7006" width="9" style="211"/>
    <col min="7007" max="7007" width="11.6640625" style="211" customWidth="1"/>
    <col min="7008" max="7008" width="12.88671875" style="211" customWidth="1"/>
    <col min="7009" max="7009" width="12.6640625" style="211" customWidth="1"/>
    <col min="7010" max="7010" width="12.33203125" style="211" customWidth="1"/>
    <col min="7011" max="7011" width="10.88671875" style="211" customWidth="1"/>
    <col min="7012" max="7012" width="12.21875" style="211" customWidth="1"/>
    <col min="7013" max="7013" width="9" style="211"/>
    <col min="7014" max="7014" width="11.6640625" style="211" customWidth="1"/>
    <col min="7015" max="7019" width="14.6640625" style="211" customWidth="1"/>
    <col min="7020" max="7162" width="9" style="211"/>
    <col min="7163" max="7163" width="1.6640625" style="211" customWidth="1"/>
    <col min="7164" max="7164" width="11.6640625" style="211" customWidth="1"/>
    <col min="7165" max="7182" width="14.109375" style="211" customWidth="1"/>
    <col min="7183" max="7183" width="1.33203125" style="211" customWidth="1"/>
    <col min="7184" max="7184" width="13.6640625" style="211" customWidth="1"/>
    <col min="7185" max="7220" width="10.6640625" style="211" customWidth="1"/>
    <col min="7221" max="7221" width="2.6640625" style="211" customWidth="1"/>
    <col min="7222" max="7225" width="10.6640625" style="211" customWidth="1"/>
    <col min="7226" max="7226" width="2.6640625" style="211" customWidth="1"/>
    <col min="7227" max="7231" width="10.6640625" style="211" customWidth="1"/>
    <col min="7232" max="7232" width="3.6640625" style="211" customWidth="1"/>
    <col min="7233" max="7233" width="12" style="211" customWidth="1"/>
    <col min="7234" max="7238" width="14.6640625" style="211" customWidth="1"/>
    <col min="7239" max="7239" width="8.21875" style="211" customWidth="1"/>
    <col min="7240" max="7244" width="14.6640625" style="211" customWidth="1"/>
    <col min="7245" max="7245" width="3.33203125" style="211" customWidth="1"/>
    <col min="7246" max="7246" width="12.88671875" style="211" customWidth="1"/>
    <col min="7247" max="7251" width="10.6640625" style="211" customWidth="1"/>
    <col min="7252" max="7252" width="13.6640625" style="211" customWidth="1"/>
    <col min="7253" max="7261" width="10.6640625" style="211" customWidth="1"/>
    <col min="7262" max="7262" width="9" style="211"/>
    <col min="7263" max="7263" width="11.6640625" style="211" customWidth="1"/>
    <col min="7264" max="7264" width="12.88671875" style="211" customWidth="1"/>
    <col min="7265" max="7265" width="12.6640625" style="211" customWidth="1"/>
    <col min="7266" max="7266" width="12.33203125" style="211" customWidth="1"/>
    <col min="7267" max="7267" width="10.88671875" style="211" customWidth="1"/>
    <col min="7268" max="7268" width="12.21875" style="211" customWidth="1"/>
    <col min="7269" max="7269" width="9" style="211"/>
    <col min="7270" max="7270" width="11.6640625" style="211" customWidth="1"/>
    <col min="7271" max="7275" width="14.6640625" style="211" customWidth="1"/>
    <col min="7276" max="7418" width="9" style="211"/>
    <col min="7419" max="7419" width="1.6640625" style="211" customWidth="1"/>
    <col min="7420" max="7420" width="11.6640625" style="211" customWidth="1"/>
    <col min="7421" max="7438" width="14.109375" style="211" customWidth="1"/>
    <col min="7439" max="7439" width="1.33203125" style="211" customWidth="1"/>
    <col min="7440" max="7440" width="13.6640625" style="211" customWidth="1"/>
    <col min="7441" max="7476" width="10.6640625" style="211" customWidth="1"/>
    <col min="7477" max="7477" width="2.6640625" style="211" customWidth="1"/>
    <col min="7478" max="7481" width="10.6640625" style="211" customWidth="1"/>
    <col min="7482" max="7482" width="2.6640625" style="211" customWidth="1"/>
    <col min="7483" max="7487" width="10.6640625" style="211" customWidth="1"/>
    <col min="7488" max="7488" width="3.6640625" style="211" customWidth="1"/>
    <col min="7489" max="7489" width="12" style="211" customWidth="1"/>
    <col min="7490" max="7494" width="14.6640625" style="211" customWidth="1"/>
    <col min="7495" max="7495" width="8.21875" style="211" customWidth="1"/>
    <col min="7496" max="7500" width="14.6640625" style="211" customWidth="1"/>
    <col min="7501" max="7501" width="3.33203125" style="211" customWidth="1"/>
    <col min="7502" max="7502" width="12.88671875" style="211" customWidth="1"/>
    <col min="7503" max="7507" width="10.6640625" style="211" customWidth="1"/>
    <col min="7508" max="7508" width="13.6640625" style="211" customWidth="1"/>
    <col min="7509" max="7517" width="10.6640625" style="211" customWidth="1"/>
    <col min="7518" max="7518" width="9" style="211"/>
    <col min="7519" max="7519" width="11.6640625" style="211" customWidth="1"/>
    <col min="7520" max="7520" width="12.88671875" style="211" customWidth="1"/>
    <col min="7521" max="7521" width="12.6640625" style="211" customWidth="1"/>
    <col min="7522" max="7522" width="12.33203125" style="211" customWidth="1"/>
    <col min="7523" max="7523" width="10.88671875" style="211" customWidth="1"/>
    <col min="7524" max="7524" width="12.21875" style="211" customWidth="1"/>
    <col min="7525" max="7525" width="9" style="211"/>
    <col min="7526" max="7526" width="11.6640625" style="211" customWidth="1"/>
    <col min="7527" max="7531" width="14.6640625" style="211" customWidth="1"/>
    <col min="7532" max="7674" width="9" style="211"/>
    <col min="7675" max="7675" width="1.6640625" style="211" customWidth="1"/>
    <col min="7676" max="7676" width="11.6640625" style="211" customWidth="1"/>
    <col min="7677" max="7694" width="14.109375" style="211" customWidth="1"/>
    <col min="7695" max="7695" width="1.33203125" style="211" customWidth="1"/>
    <col min="7696" max="7696" width="13.6640625" style="211" customWidth="1"/>
    <col min="7697" max="7732" width="10.6640625" style="211" customWidth="1"/>
    <col min="7733" max="7733" width="2.6640625" style="211" customWidth="1"/>
    <col min="7734" max="7737" width="10.6640625" style="211" customWidth="1"/>
    <col min="7738" max="7738" width="2.6640625" style="211" customWidth="1"/>
    <col min="7739" max="7743" width="10.6640625" style="211" customWidth="1"/>
    <col min="7744" max="7744" width="3.6640625" style="211" customWidth="1"/>
    <col min="7745" max="7745" width="12" style="211" customWidth="1"/>
    <col min="7746" max="7750" width="14.6640625" style="211" customWidth="1"/>
    <col min="7751" max="7751" width="8.21875" style="211" customWidth="1"/>
    <col min="7752" max="7756" width="14.6640625" style="211" customWidth="1"/>
    <col min="7757" max="7757" width="3.33203125" style="211" customWidth="1"/>
    <col min="7758" max="7758" width="12.88671875" style="211" customWidth="1"/>
    <col min="7759" max="7763" width="10.6640625" style="211" customWidth="1"/>
    <col min="7764" max="7764" width="13.6640625" style="211" customWidth="1"/>
    <col min="7765" max="7773" width="10.6640625" style="211" customWidth="1"/>
    <col min="7774" max="7774" width="9" style="211"/>
    <col min="7775" max="7775" width="11.6640625" style="211" customWidth="1"/>
    <col min="7776" max="7776" width="12.88671875" style="211" customWidth="1"/>
    <col min="7777" max="7777" width="12.6640625" style="211" customWidth="1"/>
    <col min="7778" max="7778" width="12.33203125" style="211" customWidth="1"/>
    <col min="7779" max="7779" width="10.88671875" style="211" customWidth="1"/>
    <col min="7780" max="7780" width="12.21875" style="211" customWidth="1"/>
    <col min="7781" max="7781" width="9" style="211"/>
    <col min="7782" max="7782" width="11.6640625" style="211" customWidth="1"/>
    <col min="7783" max="7787" width="14.6640625" style="211" customWidth="1"/>
    <col min="7788" max="7930" width="9" style="211"/>
    <col min="7931" max="7931" width="1.6640625" style="211" customWidth="1"/>
    <col min="7932" max="7932" width="11.6640625" style="211" customWidth="1"/>
    <col min="7933" max="7950" width="14.109375" style="211" customWidth="1"/>
    <col min="7951" max="7951" width="1.33203125" style="211" customWidth="1"/>
    <col min="7952" max="7952" width="13.6640625" style="211" customWidth="1"/>
    <col min="7953" max="7988" width="10.6640625" style="211" customWidth="1"/>
    <col min="7989" max="7989" width="2.6640625" style="211" customWidth="1"/>
    <col min="7990" max="7993" width="10.6640625" style="211" customWidth="1"/>
    <col min="7994" max="7994" width="2.6640625" style="211" customWidth="1"/>
    <col min="7995" max="7999" width="10.6640625" style="211" customWidth="1"/>
    <col min="8000" max="8000" width="3.6640625" style="211" customWidth="1"/>
    <col min="8001" max="8001" width="12" style="211" customWidth="1"/>
    <col min="8002" max="8006" width="14.6640625" style="211" customWidth="1"/>
    <col min="8007" max="8007" width="8.21875" style="211" customWidth="1"/>
    <col min="8008" max="8012" width="14.6640625" style="211" customWidth="1"/>
    <col min="8013" max="8013" width="3.33203125" style="211" customWidth="1"/>
    <col min="8014" max="8014" width="12.88671875" style="211" customWidth="1"/>
    <col min="8015" max="8019" width="10.6640625" style="211" customWidth="1"/>
    <col min="8020" max="8020" width="13.6640625" style="211" customWidth="1"/>
    <col min="8021" max="8029" width="10.6640625" style="211" customWidth="1"/>
    <col min="8030" max="8030" width="9" style="211"/>
    <col min="8031" max="8031" width="11.6640625" style="211" customWidth="1"/>
    <col min="8032" max="8032" width="12.88671875" style="211" customWidth="1"/>
    <col min="8033" max="8033" width="12.6640625" style="211" customWidth="1"/>
    <col min="8034" max="8034" width="12.33203125" style="211" customWidth="1"/>
    <col min="8035" max="8035" width="10.88671875" style="211" customWidth="1"/>
    <col min="8036" max="8036" width="12.21875" style="211" customWidth="1"/>
    <col min="8037" max="8037" width="9" style="211"/>
    <col min="8038" max="8038" width="11.6640625" style="211" customWidth="1"/>
    <col min="8039" max="8043" width="14.6640625" style="211" customWidth="1"/>
    <col min="8044" max="8186" width="9" style="211"/>
    <col min="8187" max="8187" width="1.6640625" style="211" customWidth="1"/>
    <col min="8188" max="8188" width="11.6640625" style="211" customWidth="1"/>
    <col min="8189" max="8206" width="14.109375" style="211" customWidth="1"/>
    <col min="8207" max="8207" width="1.33203125" style="211" customWidth="1"/>
    <col min="8208" max="8208" width="13.6640625" style="211" customWidth="1"/>
    <col min="8209" max="8244" width="10.6640625" style="211" customWidth="1"/>
    <col min="8245" max="8245" width="2.6640625" style="211" customWidth="1"/>
    <col min="8246" max="8249" width="10.6640625" style="211" customWidth="1"/>
    <col min="8250" max="8250" width="2.6640625" style="211" customWidth="1"/>
    <col min="8251" max="8255" width="10.6640625" style="211" customWidth="1"/>
    <col min="8256" max="8256" width="3.6640625" style="211" customWidth="1"/>
    <col min="8257" max="8257" width="12" style="211" customWidth="1"/>
    <col min="8258" max="8262" width="14.6640625" style="211" customWidth="1"/>
    <col min="8263" max="8263" width="8.21875" style="211" customWidth="1"/>
    <col min="8264" max="8268" width="14.6640625" style="211" customWidth="1"/>
    <col min="8269" max="8269" width="3.33203125" style="211" customWidth="1"/>
    <col min="8270" max="8270" width="12.88671875" style="211" customWidth="1"/>
    <col min="8271" max="8275" width="10.6640625" style="211" customWidth="1"/>
    <col min="8276" max="8276" width="13.6640625" style="211" customWidth="1"/>
    <col min="8277" max="8285" width="10.6640625" style="211" customWidth="1"/>
    <col min="8286" max="8286" width="9" style="211"/>
    <col min="8287" max="8287" width="11.6640625" style="211" customWidth="1"/>
    <col min="8288" max="8288" width="12.88671875" style="211" customWidth="1"/>
    <col min="8289" max="8289" width="12.6640625" style="211" customWidth="1"/>
    <col min="8290" max="8290" width="12.33203125" style="211" customWidth="1"/>
    <col min="8291" max="8291" width="10.88671875" style="211" customWidth="1"/>
    <col min="8292" max="8292" width="12.21875" style="211" customWidth="1"/>
    <col min="8293" max="8293" width="9" style="211"/>
    <col min="8294" max="8294" width="11.6640625" style="211" customWidth="1"/>
    <col min="8295" max="8299" width="14.6640625" style="211" customWidth="1"/>
    <col min="8300" max="8442" width="9" style="211"/>
    <col min="8443" max="8443" width="1.6640625" style="211" customWidth="1"/>
    <col min="8444" max="8444" width="11.6640625" style="211" customWidth="1"/>
    <col min="8445" max="8462" width="14.109375" style="211" customWidth="1"/>
    <col min="8463" max="8463" width="1.33203125" style="211" customWidth="1"/>
    <col min="8464" max="8464" width="13.6640625" style="211" customWidth="1"/>
    <col min="8465" max="8500" width="10.6640625" style="211" customWidth="1"/>
    <col min="8501" max="8501" width="2.6640625" style="211" customWidth="1"/>
    <col min="8502" max="8505" width="10.6640625" style="211" customWidth="1"/>
    <col min="8506" max="8506" width="2.6640625" style="211" customWidth="1"/>
    <col min="8507" max="8511" width="10.6640625" style="211" customWidth="1"/>
    <col min="8512" max="8512" width="3.6640625" style="211" customWidth="1"/>
    <col min="8513" max="8513" width="12" style="211" customWidth="1"/>
    <col min="8514" max="8518" width="14.6640625" style="211" customWidth="1"/>
    <col min="8519" max="8519" width="8.21875" style="211" customWidth="1"/>
    <col min="8520" max="8524" width="14.6640625" style="211" customWidth="1"/>
    <col min="8525" max="8525" width="3.33203125" style="211" customWidth="1"/>
    <col min="8526" max="8526" width="12.88671875" style="211" customWidth="1"/>
    <col min="8527" max="8531" width="10.6640625" style="211" customWidth="1"/>
    <col min="8532" max="8532" width="13.6640625" style="211" customWidth="1"/>
    <col min="8533" max="8541" width="10.6640625" style="211" customWidth="1"/>
    <col min="8542" max="8542" width="9" style="211"/>
    <col min="8543" max="8543" width="11.6640625" style="211" customWidth="1"/>
    <col min="8544" max="8544" width="12.88671875" style="211" customWidth="1"/>
    <col min="8545" max="8545" width="12.6640625" style="211" customWidth="1"/>
    <col min="8546" max="8546" width="12.33203125" style="211" customWidth="1"/>
    <col min="8547" max="8547" width="10.88671875" style="211" customWidth="1"/>
    <col min="8548" max="8548" width="12.21875" style="211" customWidth="1"/>
    <col min="8549" max="8549" width="9" style="211"/>
    <col min="8550" max="8550" width="11.6640625" style="211" customWidth="1"/>
    <col min="8551" max="8555" width="14.6640625" style="211" customWidth="1"/>
    <col min="8556" max="8698" width="9" style="211"/>
    <col min="8699" max="8699" width="1.6640625" style="211" customWidth="1"/>
    <col min="8700" max="8700" width="11.6640625" style="211" customWidth="1"/>
    <col min="8701" max="8718" width="14.109375" style="211" customWidth="1"/>
    <col min="8719" max="8719" width="1.33203125" style="211" customWidth="1"/>
    <col min="8720" max="8720" width="13.6640625" style="211" customWidth="1"/>
    <col min="8721" max="8756" width="10.6640625" style="211" customWidth="1"/>
    <col min="8757" max="8757" width="2.6640625" style="211" customWidth="1"/>
    <col min="8758" max="8761" width="10.6640625" style="211" customWidth="1"/>
    <col min="8762" max="8762" width="2.6640625" style="211" customWidth="1"/>
    <col min="8763" max="8767" width="10.6640625" style="211" customWidth="1"/>
    <col min="8768" max="8768" width="3.6640625" style="211" customWidth="1"/>
    <col min="8769" max="8769" width="12" style="211" customWidth="1"/>
    <col min="8770" max="8774" width="14.6640625" style="211" customWidth="1"/>
    <col min="8775" max="8775" width="8.21875" style="211" customWidth="1"/>
    <col min="8776" max="8780" width="14.6640625" style="211" customWidth="1"/>
    <col min="8781" max="8781" width="3.33203125" style="211" customWidth="1"/>
    <col min="8782" max="8782" width="12.88671875" style="211" customWidth="1"/>
    <col min="8783" max="8787" width="10.6640625" style="211" customWidth="1"/>
    <col min="8788" max="8788" width="13.6640625" style="211" customWidth="1"/>
    <col min="8789" max="8797" width="10.6640625" style="211" customWidth="1"/>
    <col min="8798" max="8798" width="9" style="211"/>
    <col min="8799" max="8799" width="11.6640625" style="211" customWidth="1"/>
    <col min="8800" max="8800" width="12.88671875" style="211" customWidth="1"/>
    <col min="8801" max="8801" width="12.6640625" style="211" customWidth="1"/>
    <col min="8802" max="8802" width="12.33203125" style="211" customWidth="1"/>
    <col min="8803" max="8803" width="10.88671875" style="211" customWidth="1"/>
    <col min="8804" max="8804" width="12.21875" style="211" customWidth="1"/>
    <col min="8805" max="8805" width="9" style="211"/>
    <col min="8806" max="8806" width="11.6640625" style="211" customWidth="1"/>
    <col min="8807" max="8811" width="14.6640625" style="211" customWidth="1"/>
    <col min="8812" max="8954" width="9" style="211"/>
    <col min="8955" max="8955" width="1.6640625" style="211" customWidth="1"/>
    <col min="8956" max="8956" width="11.6640625" style="211" customWidth="1"/>
    <col min="8957" max="8974" width="14.109375" style="211" customWidth="1"/>
    <col min="8975" max="8975" width="1.33203125" style="211" customWidth="1"/>
    <col min="8976" max="8976" width="13.6640625" style="211" customWidth="1"/>
    <col min="8977" max="9012" width="10.6640625" style="211" customWidth="1"/>
    <col min="9013" max="9013" width="2.6640625" style="211" customWidth="1"/>
    <col min="9014" max="9017" width="10.6640625" style="211" customWidth="1"/>
    <col min="9018" max="9018" width="2.6640625" style="211" customWidth="1"/>
    <col min="9019" max="9023" width="10.6640625" style="211" customWidth="1"/>
    <col min="9024" max="9024" width="3.6640625" style="211" customWidth="1"/>
    <col min="9025" max="9025" width="12" style="211" customWidth="1"/>
    <col min="9026" max="9030" width="14.6640625" style="211" customWidth="1"/>
    <col min="9031" max="9031" width="8.21875" style="211" customWidth="1"/>
    <col min="9032" max="9036" width="14.6640625" style="211" customWidth="1"/>
    <col min="9037" max="9037" width="3.33203125" style="211" customWidth="1"/>
    <col min="9038" max="9038" width="12.88671875" style="211" customWidth="1"/>
    <col min="9039" max="9043" width="10.6640625" style="211" customWidth="1"/>
    <col min="9044" max="9044" width="13.6640625" style="211" customWidth="1"/>
    <col min="9045" max="9053" width="10.6640625" style="211" customWidth="1"/>
    <col min="9054" max="9054" width="9" style="211"/>
    <col min="9055" max="9055" width="11.6640625" style="211" customWidth="1"/>
    <col min="9056" max="9056" width="12.88671875" style="211" customWidth="1"/>
    <col min="9057" max="9057" width="12.6640625" style="211" customWidth="1"/>
    <col min="9058" max="9058" width="12.33203125" style="211" customWidth="1"/>
    <col min="9059" max="9059" width="10.88671875" style="211" customWidth="1"/>
    <col min="9060" max="9060" width="12.21875" style="211" customWidth="1"/>
    <col min="9061" max="9061" width="9" style="211"/>
    <col min="9062" max="9062" width="11.6640625" style="211" customWidth="1"/>
    <col min="9063" max="9067" width="14.6640625" style="211" customWidth="1"/>
    <col min="9068" max="9210" width="9" style="211"/>
    <col min="9211" max="9211" width="1.6640625" style="211" customWidth="1"/>
    <col min="9212" max="9212" width="11.6640625" style="211" customWidth="1"/>
    <col min="9213" max="9230" width="14.109375" style="211" customWidth="1"/>
    <col min="9231" max="9231" width="1.33203125" style="211" customWidth="1"/>
    <col min="9232" max="9232" width="13.6640625" style="211" customWidth="1"/>
    <col min="9233" max="9268" width="10.6640625" style="211" customWidth="1"/>
    <col min="9269" max="9269" width="2.6640625" style="211" customWidth="1"/>
    <col min="9270" max="9273" width="10.6640625" style="211" customWidth="1"/>
    <col min="9274" max="9274" width="2.6640625" style="211" customWidth="1"/>
    <col min="9275" max="9279" width="10.6640625" style="211" customWidth="1"/>
    <col min="9280" max="9280" width="3.6640625" style="211" customWidth="1"/>
    <col min="9281" max="9281" width="12" style="211" customWidth="1"/>
    <col min="9282" max="9286" width="14.6640625" style="211" customWidth="1"/>
    <col min="9287" max="9287" width="8.21875" style="211" customWidth="1"/>
    <col min="9288" max="9292" width="14.6640625" style="211" customWidth="1"/>
    <col min="9293" max="9293" width="3.33203125" style="211" customWidth="1"/>
    <col min="9294" max="9294" width="12.88671875" style="211" customWidth="1"/>
    <col min="9295" max="9299" width="10.6640625" style="211" customWidth="1"/>
    <col min="9300" max="9300" width="13.6640625" style="211" customWidth="1"/>
    <col min="9301" max="9309" width="10.6640625" style="211" customWidth="1"/>
    <col min="9310" max="9310" width="9" style="211"/>
    <col min="9311" max="9311" width="11.6640625" style="211" customWidth="1"/>
    <col min="9312" max="9312" width="12.88671875" style="211" customWidth="1"/>
    <col min="9313" max="9313" width="12.6640625" style="211" customWidth="1"/>
    <col min="9314" max="9314" width="12.33203125" style="211" customWidth="1"/>
    <col min="9315" max="9315" width="10.88671875" style="211" customWidth="1"/>
    <col min="9316" max="9316" width="12.21875" style="211" customWidth="1"/>
    <col min="9317" max="9317" width="9" style="211"/>
    <col min="9318" max="9318" width="11.6640625" style="211" customWidth="1"/>
    <col min="9319" max="9323" width="14.6640625" style="211" customWidth="1"/>
    <col min="9324" max="9466" width="9" style="211"/>
    <col min="9467" max="9467" width="1.6640625" style="211" customWidth="1"/>
    <col min="9468" max="9468" width="11.6640625" style="211" customWidth="1"/>
    <col min="9469" max="9486" width="14.109375" style="211" customWidth="1"/>
    <col min="9487" max="9487" width="1.33203125" style="211" customWidth="1"/>
    <col min="9488" max="9488" width="13.6640625" style="211" customWidth="1"/>
    <col min="9489" max="9524" width="10.6640625" style="211" customWidth="1"/>
    <col min="9525" max="9525" width="2.6640625" style="211" customWidth="1"/>
    <col min="9526" max="9529" width="10.6640625" style="211" customWidth="1"/>
    <col min="9530" max="9530" width="2.6640625" style="211" customWidth="1"/>
    <col min="9531" max="9535" width="10.6640625" style="211" customWidth="1"/>
    <col min="9536" max="9536" width="3.6640625" style="211" customWidth="1"/>
    <col min="9537" max="9537" width="12" style="211" customWidth="1"/>
    <col min="9538" max="9542" width="14.6640625" style="211" customWidth="1"/>
    <col min="9543" max="9543" width="8.21875" style="211" customWidth="1"/>
    <col min="9544" max="9548" width="14.6640625" style="211" customWidth="1"/>
    <col min="9549" max="9549" width="3.33203125" style="211" customWidth="1"/>
    <col min="9550" max="9550" width="12.88671875" style="211" customWidth="1"/>
    <col min="9551" max="9555" width="10.6640625" style="211" customWidth="1"/>
    <col min="9556" max="9556" width="13.6640625" style="211" customWidth="1"/>
    <col min="9557" max="9565" width="10.6640625" style="211" customWidth="1"/>
    <col min="9566" max="9566" width="9" style="211"/>
    <col min="9567" max="9567" width="11.6640625" style="211" customWidth="1"/>
    <col min="9568" max="9568" width="12.88671875" style="211" customWidth="1"/>
    <col min="9569" max="9569" width="12.6640625" style="211" customWidth="1"/>
    <col min="9570" max="9570" width="12.33203125" style="211" customWidth="1"/>
    <col min="9571" max="9571" width="10.88671875" style="211" customWidth="1"/>
    <col min="9572" max="9572" width="12.21875" style="211" customWidth="1"/>
    <col min="9573" max="9573" width="9" style="211"/>
    <col min="9574" max="9574" width="11.6640625" style="211" customWidth="1"/>
    <col min="9575" max="9579" width="14.6640625" style="211" customWidth="1"/>
    <col min="9580" max="9722" width="9" style="211"/>
    <col min="9723" max="9723" width="1.6640625" style="211" customWidth="1"/>
    <col min="9724" max="9724" width="11.6640625" style="211" customWidth="1"/>
    <col min="9725" max="9742" width="14.109375" style="211" customWidth="1"/>
    <col min="9743" max="9743" width="1.33203125" style="211" customWidth="1"/>
    <col min="9744" max="9744" width="13.6640625" style="211" customWidth="1"/>
    <col min="9745" max="9780" width="10.6640625" style="211" customWidth="1"/>
    <col min="9781" max="9781" width="2.6640625" style="211" customWidth="1"/>
    <col min="9782" max="9785" width="10.6640625" style="211" customWidth="1"/>
    <col min="9786" max="9786" width="2.6640625" style="211" customWidth="1"/>
    <col min="9787" max="9791" width="10.6640625" style="211" customWidth="1"/>
    <col min="9792" max="9792" width="3.6640625" style="211" customWidth="1"/>
    <col min="9793" max="9793" width="12" style="211" customWidth="1"/>
    <col min="9794" max="9798" width="14.6640625" style="211" customWidth="1"/>
    <col min="9799" max="9799" width="8.21875" style="211" customWidth="1"/>
    <col min="9800" max="9804" width="14.6640625" style="211" customWidth="1"/>
    <col min="9805" max="9805" width="3.33203125" style="211" customWidth="1"/>
    <col min="9806" max="9806" width="12.88671875" style="211" customWidth="1"/>
    <col min="9807" max="9811" width="10.6640625" style="211" customWidth="1"/>
    <col min="9812" max="9812" width="13.6640625" style="211" customWidth="1"/>
    <col min="9813" max="9821" width="10.6640625" style="211" customWidth="1"/>
    <col min="9822" max="9822" width="9" style="211"/>
    <col min="9823" max="9823" width="11.6640625" style="211" customWidth="1"/>
    <col min="9824" max="9824" width="12.88671875" style="211" customWidth="1"/>
    <col min="9825" max="9825" width="12.6640625" style="211" customWidth="1"/>
    <col min="9826" max="9826" width="12.33203125" style="211" customWidth="1"/>
    <col min="9827" max="9827" width="10.88671875" style="211" customWidth="1"/>
    <col min="9828" max="9828" width="12.21875" style="211" customWidth="1"/>
    <col min="9829" max="9829" width="9" style="211"/>
    <col min="9830" max="9830" width="11.6640625" style="211" customWidth="1"/>
    <col min="9831" max="9835" width="14.6640625" style="211" customWidth="1"/>
    <col min="9836" max="9978" width="9" style="211"/>
    <col min="9979" max="9979" width="1.6640625" style="211" customWidth="1"/>
    <col min="9980" max="9980" width="11.6640625" style="211" customWidth="1"/>
    <col min="9981" max="9998" width="14.109375" style="211" customWidth="1"/>
    <col min="9999" max="9999" width="1.33203125" style="211" customWidth="1"/>
    <col min="10000" max="10000" width="13.6640625" style="211" customWidth="1"/>
    <col min="10001" max="10036" width="10.6640625" style="211" customWidth="1"/>
    <col min="10037" max="10037" width="2.6640625" style="211" customWidth="1"/>
    <col min="10038" max="10041" width="10.6640625" style="211" customWidth="1"/>
    <col min="10042" max="10042" width="2.6640625" style="211" customWidth="1"/>
    <col min="10043" max="10047" width="10.6640625" style="211" customWidth="1"/>
    <col min="10048" max="10048" width="3.6640625" style="211" customWidth="1"/>
    <col min="10049" max="10049" width="12" style="211" customWidth="1"/>
    <col min="10050" max="10054" width="14.6640625" style="211" customWidth="1"/>
    <col min="10055" max="10055" width="8.21875" style="211" customWidth="1"/>
    <col min="10056" max="10060" width="14.6640625" style="211" customWidth="1"/>
    <col min="10061" max="10061" width="3.33203125" style="211" customWidth="1"/>
    <col min="10062" max="10062" width="12.88671875" style="211" customWidth="1"/>
    <col min="10063" max="10067" width="10.6640625" style="211" customWidth="1"/>
    <col min="10068" max="10068" width="13.6640625" style="211" customWidth="1"/>
    <col min="10069" max="10077" width="10.6640625" style="211" customWidth="1"/>
    <col min="10078" max="10078" width="9" style="211"/>
    <col min="10079" max="10079" width="11.6640625" style="211" customWidth="1"/>
    <col min="10080" max="10080" width="12.88671875" style="211" customWidth="1"/>
    <col min="10081" max="10081" width="12.6640625" style="211" customWidth="1"/>
    <col min="10082" max="10082" width="12.33203125" style="211" customWidth="1"/>
    <col min="10083" max="10083" width="10.88671875" style="211" customWidth="1"/>
    <col min="10084" max="10084" width="12.21875" style="211" customWidth="1"/>
    <col min="10085" max="10085" width="9" style="211"/>
    <col min="10086" max="10086" width="11.6640625" style="211" customWidth="1"/>
    <col min="10087" max="10091" width="14.6640625" style="211" customWidth="1"/>
    <col min="10092" max="10234" width="9" style="211"/>
    <col min="10235" max="10235" width="1.6640625" style="211" customWidth="1"/>
    <col min="10236" max="10236" width="11.6640625" style="211" customWidth="1"/>
    <col min="10237" max="10254" width="14.109375" style="211" customWidth="1"/>
    <col min="10255" max="10255" width="1.33203125" style="211" customWidth="1"/>
    <col min="10256" max="10256" width="13.6640625" style="211" customWidth="1"/>
    <col min="10257" max="10292" width="10.6640625" style="211" customWidth="1"/>
    <col min="10293" max="10293" width="2.6640625" style="211" customWidth="1"/>
    <col min="10294" max="10297" width="10.6640625" style="211" customWidth="1"/>
    <col min="10298" max="10298" width="2.6640625" style="211" customWidth="1"/>
    <col min="10299" max="10303" width="10.6640625" style="211" customWidth="1"/>
    <col min="10304" max="10304" width="3.6640625" style="211" customWidth="1"/>
    <col min="10305" max="10305" width="12" style="211" customWidth="1"/>
    <col min="10306" max="10310" width="14.6640625" style="211" customWidth="1"/>
    <col min="10311" max="10311" width="8.21875" style="211" customWidth="1"/>
    <col min="10312" max="10316" width="14.6640625" style="211" customWidth="1"/>
    <col min="10317" max="10317" width="3.33203125" style="211" customWidth="1"/>
    <col min="10318" max="10318" width="12.88671875" style="211" customWidth="1"/>
    <col min="10319" max="10323" width="10.6640625" style="211" customWidth="1"/>
    <col min="10324" max="10324" width="13.6640625" style="211" customWidth="1"/>
    <col min="10325" max="10333" width="10.6640625" style="211" customWidth="1"/>
    <col min="10334" max="10334" width="9" style="211"/>
    <col min="10335" max="10335" width="11.6640625" style="211" customWidth="1"/>
    <col min="10336" max="10336" width="12.88671875" style="211" customWidth="1"/>
    <col min="10337" max="10337" width="12.6640625" style="211" customWidth="1"/>
    <col min="10338" max="10338" width="12.33203125" style="211" customWidth="1"/>
    <col min="10339" max="10339" width="10.88671875" style="211" customWidth="1"/>
    <col min="10340" max="10340" width="12.21875" style="211" customWidth="1"/>
    <col min="10341" max="10341" width="9" style="211"/>
    <col min="10342" max="10342" width="11.6640625" style="211" customWidth="1"/>
    <col min="10343" max="10347" width="14.6640625" style="211" customWidth="1"/>
    <col min="10348" max="10490" width="9" style="211"/>
    <col min="10491" max="10491" width="1.6640625" style="211" customWidth="1"/>
    <col min="10492" max="10492" width="11.6640625" style="211" customWidth="1"/>
    <col min="10493" max="10510" width="14.109375" style="211" customWidth="1"/>
    <col min="10511" max="10511" width="1.33203125" style="211" customWidth="1"/>
    <col min="10512" max="10512" width="13.6640625" style="211" customWidth="1"/>
    <col min="10513" max="10548" width="10.6640625" style="211" customWidth="1"/>
    <col min="10549" max="10549" width="2.6640625" style="211" customWidth="1"/>
    <col min="10550" max="10553" width="10.6640625" style="211" customWidth="1"/>
    <col min="10554" max="10554" width="2.6640625" style="211" customWidth="1"/>
    <col min="10555" max="10559" width="10.6640625" style="211" customWidth="1"/>
    <col min="10560" max="10560" width="3.6640625" style="211" customWidth="1"/>
    <col min="10561" max="10561" width="12" style="211" customWidth="1"/>
    <col min="10562" max="10566" width="14.6640625" style="211" customWidth="1"/>
    <col min="10567" max="10567" width="8.21875" style="211" customWidth="1"/>
    <col min="10568" max="10572" width="14.6640625" style="211" customWidth="1"/>
    <col min="10573" max="10573" width="3.33203125" style="211" customWidth="1"/>
    <col min="10574" max="10574" width="12.88671875" style="211" customWidth="1"/>
    <col min="10575" max="10579" width="10.6640625" style="211" customWidth="1"/>
    <col min="10580" max="10580" width="13.6640625" style="211" customWidth="1"/>
    <col min="10581" max="10589" width="10.6640625" style="211" customWidth="1"/>
    <col min="10590" max="10590" width="9" style="211"/>
    <col min="10591" max="10591" width="11.6640625" style="211" customWidth="1"/>
    <col min="10592" max="10592" width="12.88671875" style="211" customWidth="1"/>
    <col min="10593" max="10593" width="12.6640625" style="211" customWidth="1"/>
    <col min="10594" max="10594" width="12.33203125" style="211" customWidth="1"/>
    <col min="10595" max="10595" width="10.88671875" style="211" customWidth="1"/>
    <col min="10596" max="10596" width="12.21875" style="211" customWidth="1"/>
    <col min="10597" max="10597" width="9" style="211"/>
    <col min="10598" max="10598" width="11.6640625" style="211" customWidth="1"/>
    <col min="10599" max="10603" width="14.6640625" style="211" customWidth="1"/>
    <col min="10604" max="10746" width="9" style="211"/>
    <col min="10747" max="10747" width="1.6640625" style="211" customWidth="1"/>
    <col min="10748" max="10748" width="11.6640625" style="211" customWidth="1"/>
    <col min="10749" max="10766" width="14.109375" style="211" customWidth="1"/>
    <col min="10767" max="10767" width="1.33203125" style="211" customWidth="1"/>
    <col min="10768" max="10768" width="13.6640625" style="211" customWidth="1"/>
    <col min="10769" max="10804" width="10.6640625" style="211" customWidth="1"/>
    <col min="10805" max="10805" width="2.6640625" style="211" customWidth="1"/>
    <col min="10806" max="10809" width="10.6640625" style="211" customWidth="1"/>
    <col min="10810" max="10810" width="2.6640625" style="211" customWidth="1"/>
    <col min="10811" max="10815" width="10.6640625" style="211" customWidth="1"/>
    <col min="10816" max="10816" width="3.6640625" style="211" customWidth="1"/>
    <col min="10817" max="10817" width="12" style="211" customWidth="1"/>
    <col min="10818" max="10822" width="14.6640625" style="211" customWidth="1"/>
    <col min="10823" max="10823" width="8.21875" style="211" customWidth="1"/>
    <col min="10824" max="10828" width="14.6640625" style="211" customWidth="1"/>
    <col min="10829" max="10829" width="3.33203125" style="211" customWidth="1"/>
    <col min="10830" max="10830" width="12.88671875" style="211" customWidth="1"/>
    <col min="10831" max="10835" width="10.6640625" style="211" customWidth="1"/>
    <col min="10836" max="10836" width="13.6640625" style="211" customWidth="1"/>
    <col min="10837" max="10845" width="10.6640625" style="211" customWidth="1"/>
    <col min="10846" max="10846" width="9" style="211"/>
    <col min="10847" max="10847" width="11.6640625" style="211" customWidth="1"/>
    <col min="10848" max="10848" width="12.88671875" style="211" customWidth="1"/>
    <col min="10849" max="10849" width="12.6640625" style="211" customWidth="1"/>
    <col min="10850" max="10850" width="12.33203125" style="211" customWidth="1"/>
    <col min="10851" max="10851" width="10.88671875" style="211" customWidth="1"/>
    <col min="10852" max="10852" width="12.21875" style="211" customWidth="1"/>
    <col min="10853" max="10853" width="9" style="211"/>
    <col min="10854" max="10854" width="11.6640625" style="211" customWidth="1"/>
    <col min="10855" max="10859" width="14.6640625" style="211" customWidth="1"/>
    <col min="10860" max="11002" width="9" style="211"/>
    <col min="11003" max="11003" width="1.6640625" style="211" customWidth="1"/>
    <col min="11004" max="11004" width="11.6640625" style="211" customWidth="1"/>
    <col min="11005" max="11022" width="14.109375" style="211" customWidth="1"/>
    <col min="11023" max="11023" width="1.33203125" style="211" customWidth="1"/>
    <col min="11024" max="11024" width="13.6640625" style="211" customWidth="1"/>
    <col min="11025" max="11060" width="10.6640625" style="211" customWidth="1"/>
    <col min="11061" max="11061" width="2.6640625" style="211" customWidth="1"/>
    <col min="11062" max="11065" width="10.6640625" style="211" customWidth="1"/>
    <col min="11066" max="11066" width="2.6640625" style="211" customWidth="1"/>
    <col min="11067" max="11071" width="10.6640625" style="211" customWidth="1"/>
    <col min="11072" max="11072" width="3.6640625" style="211" customWidth="1"/>
    <col min="11073" max="11073" width="12" style="211" customWidth="1"/>
    <col min="11074" max="11078" width="14.6640625" style="211" customWidth="1"/>
    <col min="11079" max="11079" width="8.21875" style="211" customWidth="1"/>
    <col min="11080" max="11084" width="14.6640625" style="211" customWidth="1"/>
    <col min="11085" max="11085" width="3.33203125" style="211" customWidth="1"/>
    <col min="11086" max="11086" width="12.88671875" style="211" customWidth="1"/>
    <col min="11087" max="11091" width="10.6640625" style="211" customWidth="1"/>
    <col min="11092" max="11092" width="13.6640625" style="211" customWidth="1"/>
    <col min="11093" max="11101" width="10.6640625" style="211" customWidth="1"/>
    <col min="11102" max="11102" width="9" style="211"/>
    <col min="11103" max="11103" width="11.6640625" style="211" customWidth="1"/>
    <col min="11104" max="11104" width="12.88671875" style="211" customWidth="1"/>
    <col min="11105" max="11105" width="12.6640625" style="211" customWidth="1"/>
    <col min="11106" max="11106" width="12.33203125" style="211" customWidth="1"/>
    <col min="11107" max="11107" width="10.88671875" style="211" customWidth="1"/>
    <col min="11108" max="11108" width="12.21875" style="211" customWidth="1"/>
    <col min="11109" max="11109" width="9" style="211"/>
    <col min="11110" max="11110" width="11.6640625" style="211" customWidth="1"/>
    <col min="11111" max="11115" width="14.6640625" style="211" customWidth="1"/>
    <col min="11116" max="11258" width="9" style="211"/>
    <col min="11259" max="11259" width="1.6640625" style="211" customWidth="1"/>
    <col min="11260" max="11260" width="11.6640625" style="211" customWidth="1"/>
    <col min="11261" max="11278" width="14.109375" style="211" customWidth="1"/>
    <col min="11279" max="11279" width="1.33203125" style="211" customWidth="1"/>
    <col min="11280" max="11280" width="13.6640625" style="211" customWidth="1"/>
    <col min="11281" max="11316" width="10.6640625" style="211" customWidth="1"/>
    <col min="11317" max="11317" width="2.6640625" style="211" customWidth="1"/>
    <col min="11318" max="11321" width="10.6640625" style="211" customWidth="1"/>
    <col min="11322" max="11322" width="2.6640625" style="211" customWidth="1"/>
    <col min="11323" max="11327" width="10.6640625" style="211" customWidth="1"/>
    <col min="11328" max="11328" width="3.6640625" style="211" customWidth="1"/>
    <col min="11329" max="11329" width="12" style="211" customWidth="1"/>
    <col min="11330" max="11334" width="14.6640625" style="211" customWidth="1"/>
    <col min="11335" max="11335" width="8.21875" style="211" customWidth="1"/>
    <col min="11336" max="11340" width="14.6640625" style="211" customWidth="1"/>
    <col min="11341" max="11341" width="3.33203125" style="211" customWidth="1"/>
    <col min="11342" max="11342" width="12.88671875" style="211" customWidth="1"/>
    <col min="11343" max="11347" width="10.6640625" style="211" customWidth="1"/>
    <col min="11348" max="11348" width="13.6640625" style="211" customWidth="1"/>
    <col min="11349" max="11357" width="10.6640625" style="211" customWidth="1"/>
    <col min="11358" max="11358" width="9" style="211"/>
    <col min="11359" max="11359" width="11.6640625" style="211" customWidth="1"/>
    <col min="11360" max="11360" width="12.88671875" style="211" customWidth="1"/>
    <col min="11361" max="11361" width="12.6640625" style="211" customWidth="1"/>
    <col min="11362" max="11362" width="12.33203125" style="211" customWidth="1"/>
    <col min="11363" max="11363" width="10.88671875" style="211" customWidth="1"/>
    <col min="11364" max="11364" width="12.21875" style="211" customWidth="1"/>
    <col min="11365" max="11365" width="9" style="211"/>
    <col min="11366" max="11366" width="11.6640625" style="211" customWidth="1"/>
    <col min="11367" max="11371" width="14.6640625" style="211" customWidth="1"/>
    <col min="11372" max="11514" width="9" style="211"/>
    <col min="11515" max="11515" width="1.6640625" style="211" customWidth="1"/>
    <col min="11516" max="11516" width="11.6640625" style="211" customWidth="1"/>
    <col min="11517" max="11534" width="14.109375" style="211" customWidth="1"/>
    <col min="11535" max="11535" width="1.33203125" style="211" customWidth="1"/>
    <col min="11536" max="11536" width="13.6640625" style="211" customWidth="1"/>
    <col min="11537" max="11572" width="10.6640625" style="211" customWidth="1"/>
    <col min="11573" max="11573" width="2.6640625" style="211" customWidth="1"/>
    <col min="11574" max="11577" width="10.6640625" style="211" customWidth="1"/>
    <col min="11578" max="11578" width="2.6640625" style="211" customWidth="1"/>
    <col min="11579" max="11583" width="10.6640625" style="211" customWidth="1"/>
    <col min="11584" max="11584" width="3.6640625" style="211" customWidth="1"/>
    <col min="11585" max="11585" width="12" style="211" customWidth="1"/>
    <col min="11586" max="11590" width="14.6640625" style="211" customWidth="1"/>
    <col min="11591" max="11591" width="8.21875" style="211" customWidth="1"/>
    <col min="11592" max="11596" width="14.6640625" style="211" customWidth="1"/>
    <col min="11597" max="11597" width="3.33203125" style="211" customWidth="1"/>
    <col min="11598" max="11598" width="12.88671875" style="211" customWidth="1"/>
    <col min="11599" max="11603" width="10.6640625" style="211" customWidth="1"/>
    <col min="11604" max="11604" width="13.6640625" style="211" customWidth="1"/>
    <col min="11605" max="11613" width="10.6640625" style="211" customWidth="1"/>
    <col min="11614" max="11614" width="9" style="211"/>
    <col min="11615" max="11615" width="11.6640625" style="211" customWidth="1"/>
    <col min="11616" max="11616" width="12.88671875" style="211" customWidth="1"/>
    <col min="11617" max="11617" width="12.6640625" style="211" customWidth="1"/>
    <col min="11618" max="11618" width="12.33203125" style="211" customWidth="1"/>
    <col min="11619" max="11619" width="10.88671875" style="211" customWidth="1"/>
    <col min="11620" max="11620" width="12.21875" style="211" customWidth="1"/>
    <col min="11621" max="11621" width="9" style="211"/>
    <col min="11622" max="11622" width="11.6640625" style="211" customWidth="1"/>
    <col min="11623" max="11627" width="14.6640625" style="211" customWidth="1"/>
    <col min="11628" max="11770" width="9" style="211"/>
    <col min="11771" max="11771" width="1.6640625" style="211" customWidth="1"/>
    <col min="11772" max="11772" width="11.6640625" style="211" customWidth="1"/>
    <col min="11773" max="11790" width="14.109375" style="211" customWidth="1"/>
    <col min="11791" max="11791" width="1.33203125" style="211" customWidth="1"/>
    <col min="11792" max="11792" width="13.6640625" style="211" customWidth="1"/>
    <col min="11793" max="11828" width="10.6640625" style="211" customWidth="1"/>
    <col min="11829" max="11829" width="2.6640625" style="211" customWidth="1"/>
    <col min="11830" max="11833" width="10.6640625" style="211" customWidth="1"/>
    <col min="11834" max="11834" width="2.6640625" style="211" customWidth="1"/>
    <col min="11835" max="11839" width="10.6640625" style="211" customWidth="1"/>
    <col min="11840" max="11840" width="3.6640625" style="211" customWidth="1"/>
    <col min="11841" max="11841" width="12" style="211" customWidth="1"/>
    <col min="11842" max="11846" width="14.6640625" style="211" customWidth="1"/>
    <col min="11847" max="11847" width="8.21875" style="211" customWidth="1"/>
    <col min="11848" max="11852" width="14.6640625" style="211" customWidth="1"/>
    <col min="11853" max="11853" width="3.33203125" style="211" customWidth="1"/>
    <col min="11854" max="11854" width="12.88671875" style="211" customWidth="1"/>
    <col min="11855" max="11859" width="10.6640625" style="211" customWidth="1"/>
    <col min="11860" max="11860" width="13.6640625" style="211" customWidth="1"/>
    <col min="11861" max="11869" width="10.6640625" style="211" customWidth="1"/>
    <col min="11870" max="11870" width="9" style="211"/>
    <col min="11871" max="11871" width="11.6640625" style="211" customWidth="1"/>
    <col min="11872" max="11872" width="12.88671875" style="211" customWidth="1"/>
    <col min="11873" max="11873" width="12.6640625" style="211" customWidth="1"/>
    <col min="11874" max="11874" width="12.33203125" style="211" customWidth="1"/>
    <col min="11875" max="11875" width="10.88671875" style="211" customWidth="1"/>
    <col min="11876" max="11876" width="12.21875" style="211" customWidth="1"/>
    <col min="11877" max="11877" width="9" style="211"/>
    <col min="11878" max="11878" width="11.6640625" style="211" customWidth="1"/>
    <col min="11879" max="11883" width="14.6640625" style="211" customWidth="1"/>
    <col min="11884" max="12026" width="9" style="211"/>
    <col min="12027" max="12027" width="1.6640625" style="211" customWidth="1"/>
    <col min="12028" max="12028" width="11.6640625" style="211" customWidth="1"/>
    <col min="12029" max="12046" width="14.109375" style="211" customWidth="1"/>
    <col min="12047" max="12047" width="1.33203125" style="211" customWidth="1"/>
    <col min="12048" max="12048" width="13.6640625" style="211" customWidth="1"/>
    <col min="12049" max="12084" width="10.6640625" style="211" customWidth="1"/>
    <col min="12085" max="12085" width="2.6640625" style="211" customWidth="1"/>
    <col min="12086" max="12089" width="10.6640625" style="211" customWidth="1"/>
    <col min="12090" max="12090" width="2.6640625" style="211" customWidth="1"/>
    <col min="12091" max="12095" width="10.6640625" style="211" customWidth="1"/>
    <col min="12096" max="12096" width="3.6640625" style="211" customWidth="1"/>
    <col min="12097" max="12097" width="12" style="211" customWidth="1"/>
    <col min="12098" max="12102" width="14.6640625" style="211" customWidth="1"/>
    <col min="12103" max="12103" width="8.21875" style="211" customWidth="1"/>
    <col min="12104" max="12108" width="14.6640625" style="211" customWidth="1"/>
    <col min="12109" max="12109" width="3.33203125" style="211" customWidth="1"/>
    <col min="12110" max="12110" width="12.88671875" style="211" customWidth="1"/>
    <col min="12111" max="12115" width="10.6640625" style="211" customWidth="1"/>
    <col min="12116" max="12116" width="13.6640625" style="211" customWidth="1"/>
    <col min="12117" max="12125" width="10.6640625" style="211" customWidth="1"/>
    <col min="12126" max="12126" width="9" style="211"/>
    <col min="12127" max="12127" width="11.6640625" style="211" customWidth="1"/>
    <col min="12128" max="12128" width="12.88671875" style="211" customWidth="1"/>
    <col min="12129" max="12129" width="12.6640625" style="211" customWidth="1"/>
    <col min="12130" max="12130" width="12.33203125" style="211" customWidth="1"/>
    <col min="12131" max="12131" width="10.88671875" style="211" customWidth="1"/>
    <col min="12132" max="12132" width="12.21875" style="211" customWidth="1"/>
    <col min="12133" max="12133" width="9" style="211"/>
    <col min="12134" max="12134" width="11.6640625" style="211" customWidth="1"/>
    <col min="12135" max="12139" width="14.6640625" style="211" customWidth="1"/>
    <col min="12140" max="12282" width="9" style="211"/>
    <col min="12283" max="12283" width="1.6640625" style="211" customWidth="1"/>
    <col min="12284" max="12284" width="11.6640625" style="211" customWidth="1"/>
    <col min="12285" max="12302" width="14.109375" style="211" customWidth="1"/>
    <col min="12303" max="12303" width="1.33203125" style="211" customWidth="1"/>
    <col min="12304" max="12304" width="13.6640625" style="211" customWidth="1"/>
    <col min="12305" max="12340" width="10.6640625" style="211" customWidth="1"/>
    <col min="12341" max="12341" width="2.6640625" style="211" customWidth="1"/>
    <col min="12342" max="12345" width="10.6640625" style="211" customWidth="1"/>
    <col min="12346" max="12346" width="2.6640625" style="211" customWidth="1"/>
    <col min="12347" max="12351" width="10.6640625" style="211" customWidth="1"/>
    <col min="12352" max="12352" width="3.6640625" style="211" customWidth="1"/>
    <col min="12353" max="12353" width="12" style="211" customWidth="1"/>
    <col min="12354" max="12358" width="14.6640625" style="211" customWidth="1"/>
    <col min="12359" max="12359" width="8.21875" style="211" customWidth="1"/>
    <col min="12360" max="12364" width="14.6640625" style="211" customWidth="1"/>
    <col min="12365" max="12365" width="3.33203125" style="211" customWidth="1"/>
    <col min="12366" max="12366" width="12.88671875" style="211" customWidth="1"/>
    <col min="12367" max="12371" width="10.6640625" style="211" customWidth="1"/>
    <col min="12372" max="12372" width="13.6640625" style="211" customWidth="1"/>
    <col min="12373" max="12381" width="10.6640625" style="211" customWidth="1"/>
    <col min="12382" max="12382" width="9" style="211"/>
    <col min="12383" max="12383" width="11.6640625" style="211" customWidth="1"/>
    <col min="12384" max="12384" width="12.88671875" style="211" customWidth="1"/>
    <col min="12385" max="12385" width="12.6640625" style="211" customWidth="1"/>
    <col min="12386" max="12386" width="12.33203125" style="211" customWidth="1"/>
    <col min="12387" max="12387" width="10.88671875" style="211" customWidth="1"/>
    <col min="12388" max="12388" width="12.21875" style="211" customWidth="1"/>
    <col min="12389" max="12389" width="9" style="211"/>
    <col min="12390" max="12390" width="11.6640625" style="211" customWidth="1"/>
    <col min="12391" max="12395" width="14.6640625" style="211" customWidth="1"/>
    <col min="12396" max="12538" width="9" style="211"/>
    <col min="12539" max="12539" width="1.6640625" style="211" customWidth="1"/>
    <col min="12540" max="12540" width="11.6640625" style="211" customWidth="1"/>
    <col min="12541" max="12558" width="14.109375" style="211" customWidth="1"/>
    <col min="12559" max="12559" width="1.33203125" style="211" customWidth="1"/>
    <col min="12560" max="12560" width="13.6640625" style="211" customWidth="1"/>
    <col min="12561" max="12596" width="10.6640625" style="211" customWidth="1"/>
    <col min="12597" max="12597" width="2.6640625" style="211" customWidth="1"/>
    <col min="12598" max="12601" width="10.6640625" style="211" customWidth="1"/>
    <col min="12602" max="12602" width="2.6640625" style="211" customWidth="1"/>
    <col min="12603" max="12607" width="10.6640625" style="211" customWidth="1"/>
    <col min="12608" max="12608" width="3.6640625" style="211" customWidth="1"/>
    <col min="12609" max="12609" width="12" style="211" customWidth="1"/>
    <col min="12610" max="12614" width="14.6640625" style="211" customWidth="1"/>
    <col min="12615" max="12615" width="8.21875" style="211" customWidth="1"/>
    <col min="12616" max="12620" width="14.6640625" style="211" customWidth="1"/>
    <col min="12621" max="12621" width="3.33203125" style="211" customWidth="1"/>
    <col min="12622" max="12622" width="12.88671875" style="211" customWidth="1"/>
    <col min="12623" max="12627" width="10.6640625" style="211" customWidth="1"/>
    <col min="12628" max="12628" width="13.6640625" style="211" customWidth="1"/>
    <col min="12629" max="12637" width="10.6640625" style="211" customWidth="1"/>
    <col min="12638" max="12638" width="9" style="211"/>
    <col min="12639" max="12639" width="11.6640625" style="211" customWidth="1"/>
    <col min="12640" max="12640" width="12.88671875" style="211" customWidth="1"/>
    <col min="12641" max="12641" width="12.6640625" style="211" customWidth="1"/>
    <col min="12642" max="12642" width="12.33203125" style="211" customWidth="1"/>
    <col min="12643" max="12643" width="10.88671875" style="211" customWidth="1"/>
    <col min="12644" max="12644" width="12.21875" style="211" customWidth="1"/>
    <col min="12645" max="12645" width="9" style="211"/>
    <col min="12646" max="12646" width="11.6640625" style="211" customWidth="1"/>
    <col min="12647" max="12651" width="14.6640625" style="211" customWidth="1"/>
    <col min="12652" max="12794" width="9" style="211"/>
    <col min="12795" max="12795" width="1.6640625" style="211" customWidth="1"/>
    <col min="12796" max="12796" width="11.6640625" style="211" customWidth="1"/>
    <col min="12797" max="12814" width="14.109375" style="211" customWidth="1"/>
    <col min="12815" max="12815" width="1.33203125" style="211" customWidth="1"/>
    <col min="12816" max="12816" width="13.6640625" style="211" customWidth="1"/>
    <col min="12817" max="12852" width="10.6640625" style="211" customWidth="1"/>
    <col min="12853" max="12853" width="2.6640625" style="211" customWidth="1"/>
    <col min="12854" max="12857" width="10.6640625" style="211" customWidth="1"/>
    <col min="12858" max="12858" width="2.6640625" style="211" customWidth="1"/>
    <col min="12859" max="12863" width="10.6640625" style="211" customWidth="1"/>
    <col min="12864" max="12864" width="3.6640625" style="211" customWidth="1"/>
    <col min="12865" max="12865" width="12" style="211" customWidth="1"/>
    <col min="12866" max="12870" width="14.6640625" style="211" customWidth="1"/>
    <col min="12871" max="12871" width="8.21875" style="211" customWidth="1"/>
    <col min="12872" max="12876" width="14.6640625" style="211" customWidth="1"/>
    <col min="12877" max="12877" width="3.33203125" style="211" customWidth="1"/>
    <col min="12878" max="12878" width="12.88671875" style="211" customWidth="1"/>
    <col min="12879" max="12883" width="10.6640625" style="211" customWidth="1"/>
    <col min="12884" max="12884" width="13.6640625" style="211" customWidth="1"/>
    <col min="12885" max="12893" width="10.6640625" style="211" customWidth="1"/>
    <col min="12894" max="12894" width="9" style="211"/>
    <col min="12895" max="12895" width="11.6640625" style="211" customWidth="1"/>
    <col min="12896" max="12896" width="12.88671875" style="211" customWidth="1"/>
    <col min="12897" max="12897" width="12.6640625" style="211" customWidth="1"/>
    <col min="12898" max="12898" width="12.33203125" style="211" customWidth="1"/>
    <col min="12899" max="12899" width="10.88671875" style="211" customWidth="1"/>
    <col min="12900" max="12900" width="12.21875" style="211" customWidth="1"/>
    <col min="12901" max="12901" width="9" style="211"/>
    <col min="12902" max="12902" width="11.6640625" style="211" customWidth="1"/>
    <col min="12903" max="12907" width="14.6640625" style="211" customWidth="1"/>
    <col min="12908" max="13050" width="9" style="211"/>
    <col min="13051" max="13051" width="1.6640625" style="211" customWidth="1"/>
    <col min="13052" max="13052" width="11.6640625" style="211" customWidth="1"/>
    <col min="13053" max="13070" width="14.109375" style="211" customWidth="1"/>
    <col min="13071" max="13071" width="1.33203125" style="211" customWidth="1"/>
    <col min="13072" max="13072" width="13.6640625" style="211" customWidth="1"/>
    <col min="13073" max="13108" width="10.6640625" style="211" customWidth="1"/>
    <col min="13109" max="13109" width="2.6640625" style="211" customWidth="1"/>
    <col min="13110" max="13113" width="10.6640625" style="211" customWidth="1"/>
    <col min="13114" max="13114" width="2.6640625" style="211" customWidth="1"/>
    <col min="13115" max="13119" width="10.6640625" style="211" customWidth="1"/>
    <col min="13120" max="13120" width="3.6640625" style="211" customWidth="1"/>
    <col min="13121" max="13121" width="12" style="211" customWidth="1"/>
    <col min="13122" max="13126" width="14.6640625" style="211" customWidth="1"/>
    <col min="13127" max="13127" width="8.21875" style="211" customWidth="1"/>
    <col min="13128" max="13132" width="14.6640625" style="211" customWidth="1"/>
    <col min="13133" max="13133" width="3.33203125" style="211" customWidth="1"/>
    <col min="13134" max="13134" width="12.88671875" style="211" customWidth="1"/>
    <col min="13135" max="13139" width="10.6640625" style="211" customWidth="1"/>
    <col min="13140" max="13140" width="13.6640625" style="211" customWidth="1"/>
    <col min="13141" max="13149" width="10.6640625" style="211" customWidth="1"/>
    <col min="13150" max="13150" width="9" style="211"/>
    <col min="13151" max="13151" width="11.6640625" style="211" customWidth="1"/>
    <col min="13152" max="13152" width="12.88671875" style="211" customWidth="1"/>
    <col min="13153" max="13153" width="12.6640625" style="211" customWidth="1"/>
    <col min="13154" max="13154" width="12.33203125" style="211" customWidth="1"/>
    <col min="13155" max="13155" width="10.88671875" style="211" customWidth="1"/>
    <col min="13156" max="13156" width="12.21875" style="211" customWidth="1"/>
    <col min="13157" max="13157" width="9" style="211"/>
    <col min="13158" max="13158" width="11.6640625" style="211" customWidth="1"/>
    <col min="13159" max="13163" width="14.6640625" style="211" customWidth="1"/>
    <col min="13164" max="13306" width="9" style="211"/>
    <col min="13307" max="13307" width="1.6640625" style="211" customWidth="1"/>
    <col min="13308" max="13308" width="11.6640625" style="211" customWidth="1"/>
    <col min="13309" max="13326" width="14.109375" style="211" customWidth="1"/>
    <col min="13327" max="13327" width="1.33203125" style="211" customWidth="1"/>
    <col min="13328" max="13328" width="13.6640625" style="211" customWidth="1"/>
    <col min="13329" max="13364" width="10.6640625" style="211" customWidth="1"/>
    <col min="13365" max="13365" width="2.6640625" style="211" customWidth="1"/>
    <col min="13366" max="13369" width="10.6640625" style="211" customWidth="1"/>
    <col min="13370" max="13370" width="2.6640625" style="211" customWidth="1"/>
    <col min="13371" max="13375" width="10.6640625" style="211" customWidth="1"/>
    <col min="13376" max="13376" width="3.6640625" style="211" customWidth="1"/>
    <col min="13377" max="13377" width="12" style="211" customWidth="1"/>
    <col min="13378" max="13382" width="14.6640625" style="211" customWidth="1"/>
    <col min="13383" max="13383" width="8.21875" style="211" customWidth="1"/>
    <col min="13384" max="13388" width="14.6640625" style="211" customWidth="1"/>
    <col min="13389" max="13389" width="3.33203125" style="211" customWidth="1"/>
    <col min="13390" max="13390" width="12.88671875" style="211" customWidth="1"/>
    <col min="13391" max="13395" width="10.6640625" style="211" customWidth="1"/>
    <col min="13396" max="13396" width="13.6640625" style="211" customWidth="1"/>
    <col min="13397" max="13405" width="10.6640625" style="211" customWidth="1"/>
    <col min="13406" max="13406" width="9" style="211"/>
    <col min="13407" max="13407" width="11.6640625" style="211" customWidth="1"/>
    <col min="13408" max="13408" width="12.88671875" style="211" customWidth="1"/>
    <col min="13409" max="13409" width="12.6640625" style="211" customWidth="1"/>
    <col min="13410" max="13410" width="12.33203125" style="211" customWidth="1"/>
    <col min="13411" max="13411" width="10.88671875" style="211" customWidth="1"/>
    <col min="13412" max="13412" width="12.21875" style="211" customWidth="1"/>
    <col min="13413" max="13413" width="9" style="211"/>
    <col min="13414" max="13414" width="11.6640625" style="211" customWidth="1"/>
    <col min="13415" max="13419" width="14.6640625" style="211" customWidth="1"/>
    <col min="13420" max="13562" width="9" style="211"/>
    <col min="13563" max="13563" width="1.6640625" style="211" customWidth="1"/>
    <col min="13564" max="13564" width="11.6640625" style="211" customWidth="1"/>
    <col min="13565" max="13582" width="14.109375" style="211" customWidth="1"/>
    <col min="13583" max="13583" width="1.33203125" style="211" customWidth="1"/>
    <col min="13584" max="13584" width="13.6640625" style="211" customWidth="1"/>
    <col min="13585" max="13620" width="10.6640625" style="211" customWidth="1"/>
    <col min="13621" max="13621" width="2.6640625" style="211" customWidth="1"/>
    <col min="13622" max="13625" width="10.6640625" style="211" customWidth="1"/>
    <col min="13626" max="13626" width="2.6640625" style="211" customWidth="1"/>
    <col min="13627" max="13631" width="10.6640625" style="211" customWidth="1"/>
    <col min="13632" max="13632" width="3.6640625" style="211" customWidth="1"/>
    <col min="13633" max="13633" width="12" style="211" customWidth="1"/>
    <col min="13634" max="13638" width="14.6640625" style="211" customWidth="1"/>
    <col min="13639" max="13639" width="8.21875" style="211" customWidth="1"/>
    <col min="13640" max="13644" width="14.6640625" style="211" customWidth="1"/>
    <col min="13645" max="13645" width="3.33203125" style="211" customWidth="1"/>
    <col min="13646" max="13646" width="12.88671875" style="211" customWidth="1"/>
    <col min="13647" max="13651" width="10.6640625" style="211" customWidth="1"/>
    <col min="13652" max="13652" width="13.6640625" style="211" customWidth="1"/>
    <col min="13653" max="13661" width="10.6640625" style="211" customWidth="1"/>
    <col min="13662" max="13662" width="9" style="211"/>
    <col min="13663" max="13663" width="11.6640625" style="211" customWidth="1"/>
    <col min="13664" max="13664" width="12.88671875" style="211" customWidth="1"/>
    <col min="13665" max="13665" width="12.6640625" style="211" customWidth="1"/>
    <col min="13666" max="13666" width="12.33203125" style="211" customWidth="1"/>
    <col min="13667" max="13667" width="10.88671875" style="211" customWidth="1"/>
    <col min="13668" max="13668" width="12.21875" style="211" customWidth="1"/>
    <col min="13669" max="13669" width="9" style="211"/>
    <col min="13670" max="13670" width="11.6640625" style="211" customWidth="1"/>
    <col min="13671" max="13675" width="14.6640625" style="211" customWidth="1"/>
    <col min="13676" max="13818" width="9" style="211"/>
    <col min="13819" max="13819" width="1.6640625" style="211" customWidth="1"/>
    <col min="13820" max="13820" width="11.6640625" style="211" customWidth="1"/>
    <col min="13821" max="13838" width="14.109375" style="211" customWidth="1"/>
    <col min="13839" max="13839" width="1.33203125" style="211" customWidth="1"/>
    <col min="13840" max="13840" width="13.6640625" style="211" customWidth="1"/>
    <col min="13841" max="13876" width="10.6640625" style="211" customWidth="1"/>
    <col min="13877" max="13877" width="2.6640625" style="211" customWidth="1"/>
    <col min="13878" max="13881" width="10.6640625" style="211" customWidth="1"/>
    <col min="13882" max="13882" width="2.6640625" style="211" customWidth="1"/>
    <col min="13883" max="13887" width="10.6640625" style="211" customWidth="1"/>
    <col min="13888" max="13888" width="3.6640625" style="211" customWidth="1"/>
    <col min="13889" max="13889" width="12" style="211" customWidth="1"/>
    <col min="13890" max="13894" width="14.6640625" style="211" customWidth="1"/>
    <col min="13895" max="13895" width="8.21875" style="211" customWidth="1"/>
    <col min="13896" max="13900" width="14.6640625" style="211" customWidth="1"/>
    <col min="13901" max="13901" width="3.33203125" style="211" customWidth="1"/>
    <col min="13902" max="13902" width="12.88671875" style="211" customWidth="1"/>
    <col min="13903" max="13907" width="10.6640625" style="211" customWidth="1"/>
    <col min="13908" max="13908" width="13.6640625" style="211" customWidth="1"/>
    <col min="13909" max="13917" width="10.6640625" style="211" customWidth="1"/>
    <col min="13918" max="13918" width="9" style="211"/>
    <col min="13919" max="13919" width="11.6640625" style="211" customWidth="1"/>
    <col min="13920" max="13920" width="12.88671875" style="211" customWidth="1"/>
    <col min="13921" max="13921" width="12.6640625" style="211" customWidth="1"/>
    <col min="13922" max="13922" width="12.33203125" style="211" customWidth="1"/>
    <col min="13923" max="13923" width="10.88671875" style="211" customWidth="1"/>
    <col min="13924" max="13924" width="12.21875" style="211" customWidth="1"/>
    <col min="13925" max="13925" width="9" style="211"/>
    <col min="13926" max="13926" width="11.6640625" style="211" customWidth="1"/>
    <col min="13927" max="13931" width="14.6640625" style="211" customWidth="1"/>
    <col min="13932" max="14074" width="9" style="211"/>
    <col min="14075" max="14075" width="1.6640625" style="211" customWidth="1"/>
    <col min="14076" max="14076" width="11.6640625" style="211" customWidth="1"/>
    <col min="14077" max="14094" width="14.109375" style="211" customWidth="1"/>
    <col min="14095" max="14095" width="1.33203125" style="211" customWidth="1"/>
    <col min="14096" max="14096" width="13.6640625" style="211" customWidth="1"/>
    <col min="14097" max="14132" width="10.6640625" style="211" customWidth="1"/>
    <col min="14133" max="14133" width="2.6640625" style="211" customWidth="1"/>
    <col min="14134" max="14137" width="10.6640625" style="211" customWidth="1"/>
    <col min="14138" max="14138" width="2.6640625" style="211" customWidth="1"/>
    <col min="14139" max="14143" width="10.6640625" style="211" customWidth="1"/>
    <col min="14144" max="14144" width="3.6640625" style="211" customWidth="1"/>
    <col min="14145" max="14145" width="12" style="211" customWidth="1"/>
    <col min="14146" max="14150" width="14.6640625" style="211" customWidth="1"/>
    <col min="14151" max="14151" width="8.21875" style="211" customWidth="1"/>
    <col min="14152" max="14156" width="14.6640625" style="211" customWidth="1"/>
    <col min="14157" max="14157" width="3.33203125" style="211" customWidth="1"/>
    <col min="14158" max="14158" width="12.88671875" style="211" customWidth="1"/>
    <col min="14159" max="14163" width="10.6640625" style="211" customWidth="1"/>
    <col min="14164" max="14164" width="13.6640625" style="211" customWidth="1"/>
    <col min="14165" max="14173" width="10.6640625" style="211" customWidth="1"/>
    <col min="14174" max="14174" width="9" style="211"/>
    <col min="14175" max="14175" width="11.6640625" style="211" customWidth="1"/>
    <col min="14176" max="14176" width="12.88671875" style="211" customWidth="1"/>
    <col min="14177" max="14177" width="12.6640625" style="211" customWidth="1"/>
    <col min="14178" max="14178" width="12.33203125" style="211" customWidth="1"/>
    <col min="14179" max="14179" width="10.88671875" style="211" customWidth="1"/>
    <col min="14180" max="14180" width="12.21875" style="211" customWidth="1"/>
    <col min="14181" max="14181" width="9" style="211"/>
    <col min="14182" max="14182" width="11.6640625" style="211" customWidth="1"/>
    <col min="14183" max="14187" width="14.6640625" style="211" customWidth="1"/>
    <col min="14188" max="14330" width="9" style="211"/>
    <col min="14331" max="14331" width="1.6640625" style="211" customWidth="1"/>
    <col min="14332" max="14332" width="11.6640625" style="211" customWidth="1"/>
    <col min="14333" max="14350" width="14.109375" style="211" customWidth="1"/>
    <col min="14351" max="14351" width="1.33203125" style="211" customWidth="1"/>
    <col min="14352" max="14352" width="13.6640625" style="211" customWidth="1"/>
    <col min="14353" max="14388" width="10.6640625" style="211" customWidth="1"/>
    <col min="14389" max="14389" width="2.6640625" style="211" customWidth="1"/>
    <col min="14390" max="14393" width="10.6640625" style="211" customWidth="1"/>
    <col min="14394" max="14394" width="2.6640625" style="211" customWidth="1"/>
    <col min="14395" max="14399" width="10.6640625" style="211" customWidth="1"/>
    <col min="14400" max="14400" width="3.6640625" style="211" customWidth="1"/>
    <col min="14401" max="14401" width="12" style="211" customWidth="1"/>
    <col min="14402" max="14406" width="14.6640625" style="211" customWidth="1"/>
    <col min="14407" max="14407" width="8.21875" style="211" customWidth="1"/>
    <col min="14408" max="14412" width="14.6640625" style="211" customWidth="1"/>
    <col min="14413" max="14413" width="3.33203125" style="211" customWidth="1"/>
    <col min="14414" max="14414" width="12.88671875" style="211" customWidth="1"/>
    <col min="14415" max="14419" width="10.6640625" style="211" customWidth="1"/>
    <col min="14420" max="14420" width="13.6640625" style="211" customWidth="1"/>
    <col min="14421" max="14429" width="10.6640625" style="211" customWidth="1"/>
    <col min="14430" max="14430" width="9" style="211"/>
    <col min="14431" max="14431" width="11.6640625" style="211" customWidth="1"/>
    <col min="14432" max="14432" width="12.88671875" style="211" customWidth="1"/>
    <col min="14433" max="14433" width="12.6640625" style="211" customWidth="1"/>
    <col min="14434" max="14434" width="12.33203125" style="211" customWidth="1"/>
    <col min="14435" max="14435" width="10.88671875" style="211" customWidth="1"/>
    <col min="14436" max="14436" width="12.21875" style="211" customWidth="1"/>
    <col min="14437" max="14437" width="9" style="211"/>
    <col min="14438" max="14438" width="11.6640625" style="211" customWidth="1"/>
    <col min="14439" max="14443" width="14.6640625" style="211" customWidth="1"/>
    <col min="14444" max="14586" width="9" style="211"/>
    <col min="14587" max="14587" width="1.6640625" style="211" customWidth="1"/>
    <col min="14588" max="14588" width="11.6640625" style="211" customWidth="1"/>
    <col min="14589" max="14606" width="14.109375" style="211" customWidth="1"/>
    <col min="14607" max="14607" width="1.33203125" style="211" customWidth="1"/>
    <col min="14608" max="14608" width="13.6640625" style="211" customWidth="1"/>
    <col min="14609" max="14644" width="10.6640625" style="211" customWidth="1"/>
    <col min="14645" max="14645" width="2.6640625" style="211" customWidth="1"/>
    <col min="14646" max="14649" width="10.6640625" style="211" customWidth="1"/>
    <col min="14650" max="14650" width="2.6640625" style="211" customWidth="1"/>
    <col min="14651" max="14655" width="10.6640625" style="211" customWidth="1"/>
    <col min="14656" max="14656" width="3.6640625" style="211" customWidth="1"/>
    <col min="14657" max="14657" width="12" style="211" customWidth="1"/>
    <col min="14658" max="14662" width="14.6640625" style="211" customWidth="1"/>
    <col min="14663" max="14663" width="8.21875" style="211" customWidth="1"/>
    <col min="14664" max="14668" width="14.6640625" style="211" customWidth="1"/>
    <col min="14669" max="14669" width="3.33203125" style="211" customWidth="1"/>
    <col min="14670" max="14670" width="12.88671875" style="211" customWidth="1"/>
    <col min="14671" max="14675" width="10.6640625" style="211" customWidth="1"/>
    <col min="14676" max="14676" width="13.6640625" style="211" customWidth="1"/>
    <col min="14677" max="14685" width="10.6640625" style="211" customWidth="1"/>
    <col min="14686" max="14686" width="9" style="211"/>
    <col min="14687" max="14687" width="11.6640625" style="211" customWidth="1"/>
    <col min="14688" max="14688" width="12.88671875" style="211" customWidth="1"/>
    <col min="14689" max="14689" width="12.6640625" style="211" customWidth="1"/>
    <col min="14690" max="14690" width="12.33203125" style="211" customWidth="1"/>
    <col min="14691" max="14691" width="10.88671875" style="211" customWidth="1"/>
    <col min="14692" max="14692" width="12.21875" style="211" customWidth="1"/>
    <col min="14693" max="14693" width="9" style="211"/>
    <col min="14694" max="14694" width="11.6640625" style="211" customWidth="1"/>
    <col min="14695" max="14699" width="14.6640625" style="211" customWidth="1"/>
    <col min="14700" max="14842" width="9" style="211"/>
    <col min="14843" max="14843" width="1.6640625" style="211" customWidth="1"/>
    <col min="14844" max="14844" width="11.6640625" style="211" customWidth="1"/>
    <col min="14845" max="14862" width="14.109375" style="211" customWidth="1"/>
    <col min="14863" max="14863" width="1.33203125" style="211" customWidth="1"/>
    <col min="14864" max="14864" width="13.6640625" style="211" customWidth="1"/>
    <col min="14865" max="14900" width="10.6640625" style="211" customWidth="1"/>
    <col min="14901" max="14901" width="2.6640625" style="211" customWidth="1"/>
    <col min="14902" max="14905" width="10.6640625" style="211" customWidth="1"/>
    <col min="14906" max="14906" width="2.6640625" style="211" customWidth="1"/>
    <col min="14907" max="14911" width="10.6640625" style="211" customWidth="1"/>
    <col min="14912" max="14912" width="3.6640625" style="211" customWidth="1"/>
    <col min="14913" max="14913" width="12" style="211" customWidth="1"/>
    <col min="14914" max="14918" width="14.6640625" style="211" customWidth="1"/>
    <col min="14919" max="14919" width="8.21875" style="211" customWidth="1"/>
    <col min="14920" max="14924" width="14.6640625" style="211" customWidth="1"/>
    <col min="14925" max="14925" width="3.33203125" style="211" customWidth="1"/>
    <col min="14926" max="14926" width="12.88671875" style="211" customWidth="1"/>
    <col min="14927" max="14931" width="10.6640625" style="211" customWidth="1"/>
    <col min="14932" max="14932" width="13.6640625" style="211" customWidth="1"/>
    <col min="14933" max="14941" width="10.6640625" style="211" customWidth="1"/>
    <col min="14942" max="14942" width="9" style="211"/>
    <col min="14943" max="14943" width="11.6640625" style="211" customWidth="1"/>
    <col min="14944" max="14944" width="12.88671875" style="211" customWidth="1"/>
    <col min="14945" max="14945" width="12.6640625" style="211" customWidth="1"/>
    <col min="14946" max="14946" width="12.33203125" style="211" customWidth="1"/>
    <col min="14947" max="14947" width="10.88671875" style="211" customWidth="1"/>
    <col min="14948" max="14948" width="12.21875" style="211" customWidth="1"/>
    <col min="14949" max="14949" width="9" style="211"/>
    <col min="14950" max="14950" width="11.6640625" style="211" customWidth="1"/>
    <col min="14951" max="14955" width="14.6640625" style="211" customWidth="1"/>
    <col min="14956" max="15098" width="9" style="211"/>
    <col min="15099" max="15099" width="1.6640625" style="211" customWidth="1"/>
    <col min="15100" max="15100" width="11.6640625" style="211" customWidth="1"/>
    <col min="15101" max="15118" width="14.109375" style="211" customWidth="1"/>
    <col min="15119" max="15119" width="1.33203125" style="211" customWidth="1"/>
    <col min="15120" max="15120" width="13.6640625" style="211" customWidth="1"/>
    <col min="15121" max="15156" width="10.6640625" style="211" customWidth="1"/>
    <col min="15157" max="15157" width="2.6640625" style="211" customWidth="1"/>
    <col min="15158" max="15161" width="10.6640625" style="211" customWidth="1"/>
    <col min="15162" max="15162" width="2.6640625" style="211" customWidth="1"/>
    <col min="15163" max="15167" width="10.6640625" style="211" customWidth="1"/>
    <col min="15168" max="15168" width="3.6640625" style="211" customWidth="1"/>
    <col min="15169" max="15169" width="12" style="211" customWidth="1"/>
    <col min="15170" max="15174" width="14.6640625" style="211" customWidth="1"/>
    <col min="15175" max="15175" width="8.21875" style="211" customWidth="1"/>
    <col min="15176" max="15180" width="14.6640625" style="211" customWidth="1"/>
    <col min="15181" max="15181" width="3.33203125" style="211" customWidth="1"/>
    <col min="15182" max="15182" width="12.88671875" style="211" customWidth="1"/>
    <col min="15183" max="15187" width="10.6640625" style="211" customWidth="1"/>
    <col min="15188" max="15188" width="13.6640625" style="211" customWidth="1"/>
    <col min="15189" max="15197" width="10.6640625" style="211" customWidth="1"/>
    <col min="15198" max="15198" width="9" style="211"/>
    <col min="15199" max="15199" width="11.6640625" style="211" customWidth="1"/>
    <col min="15200" max="15200" width="12.88671875" style="211" customWidth="1"/>
    <col min="15201" max="15201" width="12.6640625" style="211" customWidth="1"/>
    <col min="15202" max="15202" width="12.33203125" style="211" customWidth="1"/>
    <col min="15203" max="15203" width="10.88671875" style="211" customWidth="1"/>
    <col min="15204" max="15204" width="12.21875" style="211" customWidth="1"/>
    <col min="15205" max="15205" width="9" style="211"/>
    <col min="15206" max="15206" width="11.6640625" style="211" customWidth="1"/>
    <col min="15207" max="15211" width="14.6640625" style="211" customWidth="1"/>
    <col min="15212" max="15354" width="9" style="211"/>
    <col min="15355" max="15355" width="1.6640625" style="211" customWidth="1"/>
    <col min="15356" max="15356" width="11.6640625" style="211" customWidth="1"/>
    <col min="15357" max="15374" width="14.109375" style="211" customWidth="1"/>
    <col min="15375" max="15375" width="1.33203125" style="211" customWidth="1"/>
    <col min="15376" max="15376" width="13.6640625" style="211" customWidth="1"/>
    <col min="15377" max="15412" width="10.6640625" style="211" customWidth="1"/>
    <col min="15413" max="15413" width="2.6640625" style="211" customWidth="1"/>
    <col min="15414" max="15417" width="10.6640625" style="211" customWidth="1"/>
    <col min="15418" max="15418" width="2.6640625" style="211" customWidth="1"/>
    <col min="15419" max="15423" width="10.6640625" style="211" customWidth="1"/>
    <col min="15424" max="15424" width="3.6640625" style="211" customWidth="1"/>
    <col min="15425" max="15425" width="12" style="211" customWidth="1"/>
    <col min="15426" max="15430" width="14.6640625" style="211" customWidth="1"/>
    <col min="15431" max="15431" width="8.21875" style="211" customWidth="1"/>
    <col min="15432" max="15436" width="14.6640625" style="211" customWidth="1"/>
    <col min="15437" max="15437" width="3.33203125" style="211" customWidth="1"/>
    <col min="15438" max="15438" width="12.88671875" style="211" customWidth="1"/>
    <col min="15439" max="15443" width="10.6640625" style="211" customWidth="1"/>
    <col min="15444" max="15444" width="13.6640625" style="211" customWidth="1"/>
    <col min="15445" max="15453" width="10.6640625" style="211" customWidth="1"/>
    <col min="15454" max="15454" width="9" style="211"/>
    <col min="15455" max="15455" width="11.6640625" style="211" customWidth="1"/>
    <col min="15456" max="15456" width="12.88671875" style="211" customWidth="1"/>
    <col min="15457" max="15457" width="12.6640625" style="211" customWidth="1"/>
    <col min="15458" max="15458" width="12.33203125" style="211" customWidth="1"/>
    <col min="15459" max="15459" width="10.88671875" style="211" customWidth="1"/>
    <col min="15460" max="15460" width="12.21875" style="211" customWidth="1"/>
    <col min="15461" max="15461" width="9" style="211"/>
    <col min="15462" max="15462" width="11.6640625" style="211" customWidth="1"/>
    <col min="15463" max="15467" width="14.6640625" style="211" customWidth="1"/>
    <col min="15468" max="15610" width="9" style="211"/>
    <col min="15611" max="15611" width="1.6640625" style="211" customWidth="1"/>
    <col min="15612" max="15612" width="11.6640625" style="211" customWidth="1"/>
    <col min="15613" max="15630" width="14.109375" style="211" customWidth="1"/>
    <col min="15631" max="15631" width="1.33203125" style="211" customWidth="1"/>
    <col min="15632" max="15632" width="13.6640625" style="211" customWidth="1"/>
    <col min="15633" max="15668" width="10.6640625" style="211" customWidth="1"/>
    <col min="15669" max="15669" width="2.6640625" style="211" customWidth="1"/>
    <col min="15670" max="15673" width="10.6640625" style="211" customWidth="1"/>
    <col min="15674" max="15674" width="2.6640625" style="211" customWidth="1"/>
    <col min="15675" max="15679" width="10.6640625" style="211" customWidth="1"/>
    <col min="15680" max="15680" width="3.6640625" style="211" customWidth="1"/>
    <col min="15681" max="15681" width="12" style="211" customWidth="1"/>
    <col min="15682" max="15686" width="14.6640625" style="211" customWidth="1"/>
    <col min="15687" max="15687" width="8.21875" style="211" customWidth="1"/>
    <col min="15688" max="15692" width="14.6640625" style="211" customWidth="1"/>
    <col min="15693" max="15693" width="3.33203125" style="211" customWidth="1"/>
    <col min="15694" max="15694" width="12.88671875" style="211" customWidth="1"/>
    <col min="15695" max="15699" width="10.6640625" style="211" customWidth="1"/>
    <col min="15700" max="15700" width="13.6640625" style="211" customWidth="1"/>
    <col min="15701" max="15709" width="10.6640625" style="211" customWidth="1"/>
    <col min="15710" max="15710" width="9" style="211"/>
    <col min="15711" max="15711" width="11.6640625" style="211" customWidth="1"/>
    <col min="15712" max="15712" width="12.88671875" style="211" customWidth="1"/>
    <col min="15713" max="15713" width="12.6640625" style="211" customWidth="1"/>
    <col min="15714" max="15714" width="12.33203125" style="211" customWidth="1"/>
    <col min="15715" max="15715" width="10.88671875" style="211" customWidth="1"/>
    <col min="15716" max="15716" width="12.21875" style="211" customWidth="1"/>
    <col min="15717" max="15717" width="9" style="211"/>
    <col min="15718" max="15718" width="11.6640625" style="211" customWidth="1"/>
    <col min="15719" max="15723" width="14.6640625" style="211" customWidth="1"/>
    <col min="15724" max="15866" width="9" style="211"/>
    <col min="15867" max="15867" width="1.6640625" style="211" customWidth="1"/>
    <col min="15868" max="15868" width="11.6640625" style="211" customWidth="1"/>
    <col min="15869" max="15886" width="14.109375" style="211" customWidth="1"/>
    <col min="15887" max="15887" width="1.33203125" style="211" customWidth="1"/>
    <col min="15888" max="15888" width="13.6640625" style="211" customWidth="1"/>
    <col min="15889" max="15924" width="10.6640625" style="211" customWidth="1"/>
    <col min="15925" max="15925" width="2.6640625" style="211" customWidth="1"/>
    <col min="15926" max="15929" width="10.6640625" style="211" customWidth="1"/>
    <col min="15930" max="15930" width="2.6640625" style="211" customWidth="1"/>
    <col min="15931" max="15935" width="10.6640625" style="211" customWidth="1"/>
    <col min="15936" max="15936" width="3.6640625" style="211" customWidth="1"/>
    <col min="15937" max="15937" width="12" style="211" customWidth="1"/>
    <col min="15938" max="15942" width="14.6640625" style="211" customWidth="1"/>
    <col min="15943" max="15943" width="8.21875" style="211" customWidth="1"/>
    <col min="15944" max="15948" width="14.6640625" style="211" customWidth="1"/>
    <col min="15949" max="15949" width="3.33203125" style="211" customWidth="1"/>
    <col min="15950" max="15950" width="12.88671875" style="211" customWidth="1"/>
    <col min="15951" max="15955" width="10.6640625" style="211" customWidth="1"/>
    <col min="15956" max="15956" width="13.6640625" style="211" customWidth="1"/>
    <col min="15957" max="15965" width="10.6640625" style="211" customWidth="1"/>
    <col min="15966" max="15966" width="9" style="211"/>
    <col min="15967" max="15967" width="11.6640625" style="211" customWidth="1"/>
    <col min="15968" max="15968" width="12.88671875" style="211" customWidth="1"/>
    <col min="15969" max="15969" width="12.6640625" style="211" customWidth="1"/>
    <col min="15970" max="15970" width="12.33203125" style="211" customWidth="1"/>
    <col min="15971" max="15971" width="10.88671875" style="211" customWidth="1"/>
    <col min="15972" max="15972" width="12.21875" style="211" customWidth="1"/>
    <col min="15973" max="15973" width="9" style="211"/>
    <col min="15974" max="15974" width="11.6640625" style="211" customWidth="1"/>
    <col min="15975" max="15979" width="14.6640625" style="211" customWidth="1"/>
    <col min="15980" max="16122" width="9" style="211"/>
    <col min="16123" max="16123" width="1.6640625" style="211" customWidth="1"/>
    <col min="16124" max="16124" width="11.6640625" style="211" customWidth="1"/>
    <col min="16125" max="16142" width="14.109375" style="211" customWidth="1"/>
    <col min="16143" max="16143" width="1.33203125" style="211" customWidth="1"/>
    <col min="16144" max="16144" width="13.6640625" style="211" customWidth="1"/>
    <col min="16145" max="16180" width="10.6640625" style="211" customWidth="1"/>
    <col min="16181" max="16181" width="2.6640625" style="211" customWidth="1"/>
    <col min="16182" max="16185" width="10.6640625" style="211" customWidth="1"/>
    <col min="16186" max="16186" width="2.6640625" style="211" customWidth="1"/>
    <col min="16187" max="16191" width="10.6640625" style="211" customWidth="1"/>
    <col min="16192" max="16192" width="3.6640625" style="211" customWidth="1"/>
    <col min="16193" max="16193" width="12" style="211" customWidth="1"/>
    <col min="16194" max="16198" width="14.6640625" style="211" customWidth="1"/>
    <col min="16199" max="16199" width="8.21875" style="211" customWidth="1"/>
    <col min="16200" max="16204" width="14.6640625" style="211" customWidth="1"/>
    <col min="16205" max="16205" width="3.33203125" style="211" customWidth="1"/>
    <col min="16206" max="16206" width="12.88671875" style="211" customWidth="1"/>
    <col min="16207" max="16211" width="10.6640625" style="211" customWidth="1"/>
    <col min="16212" max="16212" width="13.6640625" style="211" customWidth="1"/>
    <col min="16213" max="16221" width="10.6640625" style="211" customWidth="1"/>
    <col min="16222" max="16222" width="9" style="211"/>
    <col min="16223" max="16223" width="11.6640625" style="211" customWidth="1"/>
    <col min="16224" max="16224" width="12.88671875" style="211" customWidth="1"/>
    <col min="16225" max="16225" width="12.6640625" style="211" customWidth="1"/>
    <col min="16226" max="16226" width="12.33203125" style="211" customWidth="1"/>
    <col min="16227" max="16227" width="10.88671875" style="211" customWidth="1"/>
    <col min="16228" max="16228" width="12.21875" style="211" customWidth="1"/>
    <col min="16229" max="16229" width="9" style="211"/>
    <col min="16230" max="16230" width="11.6640625" style="211" customWidth="1"/>
    <col min="16231" max="16235" width="14.6640625" style="211" customWidth="1"/>
    <col min="16236" max="16384" width="9" style="211"/>
  </cols>
  <sheetData>
    <row r="1" spans="2:121" ht="18" customHeight="1">
      <c r="B1" s="214" t="s">
        <v>277</v>
      </c>
      <c r="BO1" s="731"/>
      <c r="BP1" s="731"/>
      <c r="BQ1" s="731"/>
      <c r="CB1" s="190"/>
      <c r="CC1" s="731"/>
      <c r="CD1" s="731"/>
      <c r="CV1" s="691"/>
      <c r="CW1" s="692"/>
      <c r="CX1" s="691"/>
      <c r="CY1" s="691"/>
      <c r="CZ1" s="691"/>
      <c r="DA1" s="732"/>
      <c r="DB1" s="733"/>
      <c r="DC1" s="691"/>
      <c r="DD1" s="692"/>
      <c r="DE1" s="691"/>
      <c r="DF1" s="691"/>
      <c r="DG1" s="691"/>
      <c r="DH1" s="733">
        <f>AW2</f>
        <v>0</v>
      </c>
      <c r="DI1" s="733"/>
      <c r="DJ1" s="691"/>
      <c r="DK1" s="691"/>
      <c r="DL1" s="691"/>
      <c r="DM1" s="691"/>
      <c r="DN1" s="691"/>
      <c r="DO1" s="691"/>
      <c r="DP1" s="691"/>
    </row>
    <row r="2" spans="2:121" ht="18" customHeight="1">
      <c r="B2" s="329" t="s">
        <v>0</v>
      </c>
      <c r="C2" s="214"/>
      <c r="D2" s="214"/>
      <c r="E2" s="214"/>
      <c r="F2" s="214"/>
      <c r="G2" s="214"/>
      <c r="H2" s="214"/>
      <c r="I2" s="214"/>
      <c r="J2" s="214"/>
      <c r="N2" s="214"/>
      <c r="R2" s="214"/>
      <c r="S2" s="190" t="s">
        <v>278</v>
      </c>
      <c r="T2" s="214"/>
      <c r="V2" s="330" t="s">
        <v>1</v>
      </c>
      <c r="W2" s="331"/>
      <c r="X2" s="331"/>
      <c r="Y2" s="331"/>
      <c r="Z2" s="331"/>
      <c r="AA2" s="220"/>
      <c r="AB2" s="220"/>
      <c r="AC2" s="734"/>
      <c r="AD2" s="734"/>
      <c r="AE2" s="331"/>
      <c r="AF2" s="331"/>
      <c r="AG2" s="331"/>
      <c r="AH2" s="331"/>
      <c r="AI2" s="220"/>
      <c r="AJ2" s="220"/>
      <c r="AK2" s="734"/>
      <c r="AL2" s="734"/>
      <c r="AM2" s="331"/>
      <c r="AN2" s="331"/>
      <c r="AO2" s="331"/>
      <c r="AP2" s="331"/>
      <c r="AQ2" s="220"/>
      <c r="AR2" s="220"/>
      <c r="AS2" s="734"/>
      <c r="AT2" s="734"/>
      <c r="AU2" s="8"/>
      <c r="AV2" s="8"/>
      <c r="AW2" s="8"/>
      <c r="AX2" s="8"/>
      <c r="AY2" s="220"/>
      <c r="AZ2" s="220"/>
      <c r="BA2" s="734"/>
      <c r="BB2" s="734"/>
      <c r="BC2" s="220"/>
      <c r="BD2" s="220"/>
      <c r="BE2" s="220"/>
      <c r="BF2" s="190" t="str">
        <f>S2</f>
        <v>令和4年10月～令和4年12月実績</v>
      </c>
      <c r="BG2" s="194"/>
      <c r="BH2" s="220"/>
      <c r="BI2" s="220"/>
      <c r="BJ2" s="734"/>
      <c r="BK2" s="734"/>
      <c r="BM2" s="330" t="s">
        <v>157</v>
      </c>
      <c r="BS2" s="329" t="s">
        <v>2</v>
      </c>
      <c r="BZ2" s="329" t="s">
        <v>158</v>
      </c>
      <c r="CD2" s="463"/>
      <c r="CF2" s="385" t="s">
        <v>140</v>
      </c>
      <c r="CP2" s="690"/>
      <c r="CQ2" s="689" t="str">
        <f>S2</f>
        <v>令和4年10月～令和4年12月実績</v>
      </c>
      <c r="CR2" s="686"/>
      <c r="CS2" s="690"/>
      <c r="CU2" s="686"/>
      <c r="CV2" s="691"/>
      <c r="CW2" s="693" t="s">
        <v>187</v>
      </c>
      <c r="CX2" s="691"/>
      <c r="CY2" s="691"/>
      <c r="CZ2" s="691" t="s">
        <v>188</v>
      </c>
      <c r="DA2" s="691"/>
      <c r="DB2" s="691"/>
      <c r="DC2" s="691"/>
      <c r="DD2" s="691" t="s">
        <v>189</v>
      </c>
      <c r="DE2" s="693"/>
      <c r="DF2" s="691"/>
      <c r="DG2" s="691"/>
      <c r="DH2" s="691"/>
      <c r="DI2" s="691"/>
      <c r="DJ2" s="691"/>
      <c r="DK2" s="693" t="s">
        <v>186</v>
      </c>
      <c r="DL2" s="691"/>
      <c r="DM2" s="691"/>
      <c r="DN2" s="691"/>
      <c r="DO2" s="691"/>
      <c r="DP2" s="691"/>
    </row>
    <row r="3" spans="2:121" ht="28.5" customHeight="1">
      <c r="O3" s="215"/>
      <c r="P3" s="215"/>
      <c r="Q3" s="215"/>
      <c r="V3" s="191"/>
      <c r="W3" s="195"/>
      <c r="X3" s="195"/>
      <c r="Y3" s="195"/>
      <c r="Z3" s="195"/>
      <c r="AA3" s="220"/>
      <c r="AB3" s="220"/>
      <c r="AC3" s="220"/>
      <c r="AD3" s="220"/>
      <c r="AE3" s="195"/>
      <c r="AF3" s="195"/>
      <c r="AG3" s="195"/>
      <c r="AH3" s="195"/>
      <c r="AI3" s="220"/>
      <c r="AJ3" s="220"/>
      <c r="AK3" s="220"/>
      <c r="AL3" s="220"/>
      <c r="AM3" s="195"/>
      <c r="AN3" s="195"/>
      <c r="AO3" s="195"/>
      <c r="AP3" s="195"/>
      <c r="AQ3" s="220"/>
      <c r="AR3" s="220"/>
      <c r="AS3" s="220"/>
      <c r="AT3" s="220"/>
      <c r="AU3" s="8"/>
      <c r="AV3" s="8"/>
      <c r="AW3" s="8"/>
      <c r="AX3" s="8"/>
      <c r="AY3" s="220"/>
      <c r="AZ3" s="220"/>
      <c r="BA3" s="220"/>
      <c r="BB3" s="220"/>
      <c r="BC3" s="220"/>
      <c r="BD3" s="220"/>
      <c r="BE3" s="220"/>
      <c r="BF3" s="220"/>
      <c r="BG3" s="194"/>
      <c r="BH3" s="220"/>
      <c r="BI3" s="220"/>
      <c r="BJ3" s="220"/>
      <c r="BK3" s="220"/>
      <c r="BM3" s="191"/>
      <c r="BN3" s="191"/>
      <c r="BO3" s="191"/>
      <c r="BP3" s="192"/>
      <c r="BQ3" s="223"/>
      <c r="CV3" s="691"/>
      <c r="CW3" s="693"/>
      <c r="CX3" s="691"/>
      <c r="CY3" s="691"/>
      <c r="CZ3" s="691"/>
      <c r="DA3" s="691"/>
      <c r="DB3" s="691"/>
      <c r="DC3" s="691"/>
      <c r="DD3" s="691"/>
      <c r="DE3" s="694"/>
      <c r="DF3" s="695"/>
      <c r="DG3" s="695"/>
      <c r="DH3" s="695"/>
      <c r="DI3" s="691"/>
      <c r="DJ3" s="691"/>
      <c r="DK3" s="721" t="s">
        <v>190</v>
      </c>
      <c r="DL3" s="721"/>
      <c r="DM3" s="721"/>
      <c r="DN3" s="721"/>
      <c r="DO3" s="721"/>
      <c r="DP3" s="721"/>
    </row>
    <row r="4" spans="2:121" ht="28.5" customHeight="1" thickBot="1">
      <c r="B4" s="329"/>
      <c r="C4" s="10"/>
      <c r="D4" s="10"/>
      <c r="E4" s="10"/>
      <c r="F4" s="10"/>
      <c r="G4" s="10"/>
      <c r="H4" s="10"/>
      <c r="I4" s="10"/>
      <c r="J4" s="10"/>
      <c r="K4" s="222"/>
      <c r="L4" s="222"/>
      <c r="M4" s="222"/>
      <c r="N4" s="10"/>
      <c r="O4" s="222"/>
      <c r="P4" s="222"/>
      <c r="Q4" s="735"/>
      <c r="R4" s="735"/>
      <c r="S4" s="735"/>
      <c r="T4" s="10"/>
      <c r="V4" s="12"/>
      <c r="W4" s="547"/>
      <c r="X4" s="547"/>
      <c r="Y4" s="547"/>
      <c r="Z4" s="547"/>
      <c r="AA4" s="548"/>
      <c r="AB4" s="548"/>
      <c r="AC4" s="548"/>
      <c r="AD4" s="548"/>
      <c r="AE4" s="547"/>
      <c r="AF4" s="547"/>
      <c r="AG4" s="547"/>
      <c r="AH4" s="547"/>
      <c r="AI4" s="548"/>
      <c r="AJ4" s="548"/>
      <c r="AK4" s="548"/>
      <c r="AL4" s="548"/>
      <c r="AM4" s="547"/>
      <c r="AN4" s="547"/>
      <c r="AO4" s="547"/>
      <c r="AP4" s="547"/>
      <c r="AQ4" s="548"/>
      <c r="AR4" s="548"/>
      <c r="AS4" s="548"/>
      <c r="AT4" s="548"/>
      <c r="AU4" s="548"/>
      <c r="AV4" s="548"/>
      <c r="AW4" s="548"/>
      <c r="AX4" s="548"/>
      <c r="AY4" s="548"/>
      <c r="AZ4" s="548"/>
      <c r="BA4" s="548"/>
      <c r="BB4" s="548"/>
      <c r="BC4" s="13"/>
      <c r="BD4" s="13"/>
      <c r="BE4" s="13"/>
      <c r="BF4" s="13"/>
      <c r="BG4" s="13"/>
      <c r="BH4" s="12"/>
      <c r="BI4" s="12"/>
      <c r="BJ4" s="12"/>
      <c r="BK4" s="12"/>
      <c r="BM4" s="235"/>
      <c r="BN4" s="191"/>
      <c r="BO4" s="191"/>
      <c r="BP4" s="736"/>
      <c r="BQ4" s="736"/>
      <c r="BT4" s="10"/>
      <c r="BU4" s="10"/>
      <c r="BV4" s="737"/>
      <c r="BW4" s="737"/>
      <c r="BX4" s="10"/>
      <c r="BZ4" s="10"/>
      <c r="CA4" s="10"/>
      <c r="CB4" s="737"/>
      <c r="CC4" s="737"/>
      <c r="CD4" s="10" t="s">
        <v>274</v>
      </c>
      <c r="CV4" s="691"/>
      <c r="CW4" s="693"/>
      <c r="CX4" s="696"/>
      <c r="CY4" s="696"/>
      <c r="CZ4" s="738"/>
      <c r="DA4" s="738"/>
      <c r="DB4" s="700" t="s">
        <v>191</v>
      </c>
      <c r="DC4" s="691"/>
      <c r="DD4" s="693"/>
      <c r="DE4" s="697"/>
      <c r="DF4" s="697"/>
      <c r="DG4" s="697"/>
      <c r="DH4" s="697"/>
      <c r="DI4" s="696"/>
      <c r="DJ4" s="691"/>
      <c r="DK4" s="722"/>
      <c r="DL4" s="722"/>
      <c r="DM4" s="722"/>
      <c r="DN4" s="722"/>
      <c r="DO4" s="722"/>
      <c r="DP4" s="722"/>
    </row>
    <row r="5" spans="2:121" ht="16.5" customHeight="1" thickBot="1">
      <c r="B5" s="14" t="s">
        <v>3</v>
      </c>
      <c r="C5" s="727" t="s">
        <v>4</v>
      </c>
      <c r="D5" s="742"/>
      <c r="E5" s="742"/>
      <c r="F5" s="742"/>
      <c r="G5" s="742"/>
      <c r="H5" s="742"/>
      <c r="I5" s="742"/>
      <c r="J5" s="742"/>
      <c r="K5" s="742"/>
      <c r="L5" s="742"/>
      <c r="M5" s="742"/>
      <c r="N5" s="742"/>
      <c r="O5" s="742"/>
      <c r="P5" s="742"/>
      <c r="Q5" s="742"/>
      <c r="R5" s="743"/>
      <c r="S5" s="236" t="s">
        <v>5</v>
      </c>
      <c r="T5" s="729" t="s">
        <v>6</v>
      </c>
      <c r="V5" s="15" t="s">
        <v>7</v>
      </c>
      <c r="W5" s="745" t="s">
        <v>108</v>
      </c>
      <c r="X5" s="745"/>
      <c r="Y5" s="745"/>
      <c r="Z5" s="745"/>
      <c r="AA5" s="746" t="s">
        <v>12</v>
      </c>
      <c r="AB5" s="746"/>
      <c r="AC5" s="746"/>
      <c r="AD5" s="746"/>
      <c r="AE5" s="747" t="s">
        <v>8</v>
      </c>
      <c r="AF5" s="747"/>
      <c r="AG5" s="747"/>
      <c r="AH5" s="747"/>
      <c r="AI5" s="748" t="s">
        <v>12</v>
      </c>
      <c r="AJ5" s="748"/>
      <c r="AK5" s="748"/>
      <c r="AL5" s="748"/>
      <c r="AM5" s="749" t="s">
        <v>9</v>
      </c>
      <c r="AN5" s="749"/>
      <c r="AO5" s="749"/>
      <c r="AP5" s="749"/>
      <c r="AQ5" s="750" t="s">
        <v>12</v>
      </c>
      <c r="AR5" s="750"/>
      <c r="AS5" s="750"/>
      <c r="AT5" s="750"/>
      <c r="AU5" s="751" t="s">
        <v>10</v>
      </c>
      <c r="AV5" s="751"/>
      <c r="AW5" s="751"/>
      <c r="AX5" s="751"/>
      <c r="AY5" s="751" t="s">
        <v>12</v>
      </c>
      <c r="AZ5" s="751"/>
      <c r="BA5" s="751"/>
      <c r="BB5" s="751"/>
      <c r="BC5" s="752" t="s">
        <v>11</v>
      </c>
      <c r="BD5" s="753"/>
      <c r="BE5" s="753"/>
      <c r="BF5" s="754"/>
      <c r="BG5" s="335"/>
      <c r="BH5" s="739" t="s">
        <v>12</v>
      </c>
      <c r="BI5" s="740"/>
      <c r="BJ5" s="740"/>
      <c r="BK5" s="741"/>
      <c r="BM5" s="723" t="s">
        <v>107</v>
      </c>
      <c r="BN5" s="725" t="s">
        <v>13</v>
      </c>
      <c r="BO5" s="725" t="s">
        <v>14</v>
      </c>
      <c r="BP5" s="727" t="s">
        <v>5</v>
      </c>
      <c r="BQ5" s="729" t="s">
        <v>6</v>
      </c>
      <c r="BS5" s="237" t="s">
        <v>15</v>
      </c>
      <c r="BT5" s="725" t="s">
        <v>107</v>
      </c>
      <c r="BU5" s="725" t="s">
        <v>13</v>
      </c>
      <c r="BV5" s="725" t="s">
        <v>14</v>
      </c>
      <c r="BW5" s="727" t="s">
        <v>5</v>
      </c>
      <c r="BX5" s="729" t="s">
        <v>6</v>
      </c>
      <c r="BZ5" s="723" t="s">
        <v>107</v>
      </c>
      <c r="CA5" s="725" t="s">
        <v>13</v>
      </c>
      <c r="CB5" s="725" t="s">
        <v>14</v>
      </c>
      <c r="CC5" s="727" t="s">
        <v>5</v>
      </c>
      <c r="CD5" s="729" t="s">
        <v>6</v>
      </c>
      <c r="CF5" s="237" t="s">
        <v>15</v>
      </c>
      <c r="CG5" s="386" t="s">
        <v>141</v>
      </c>
      <c r="CH5" s="238"/>
      <c r="CI5" s="238"/>
      <c r="CJ5" s="238"/>
      <c r="CK5" s="239"/>
      <c r="CL5" s="755" t="s">
        <v>142</v>
      </c>
      <c r="CM5" s="387" t="s">
        <v>143</v>
      </c>
      <c r="CN5" s="240"/>
      <c r="CO5" s="240"/>
      <c r="CP5" s="240"/>
      <c r="CQ5" s="240"/>
      <c r="CR5" s="240"/>
      <c r="CS5" s="240"/>
      <c r="CT5" s="240"/>
      <c r="CU5" s="241"/>
      <c r="CV5" s="691"/>
      <c r="CW5" s="14" t="s">
        <v>3</v>
      </c>
      <c r="CX5" s="758" t="s">
        <v>107</v>
      </c>
      <c r="CY5" s="761" t="s">
        <v>13</v>
      </c>
      <c r="CZ5" s="761" t="s">
        <v>14</v>
      </c>
      <c r="DA5" s="778" t="s">
        <v>5</v>
      </c>
      <c r="DB5" s="729" t="s">
        <v>6</v>
      </c>
      <c r="DC5" s="691"/>
      <c r="DD5" s="14" t="s">
        <v>3</v>
      </c>
      <c r="DE5" s="723" t="s">
        <v>107</v>
      </c>
      <c r="DF5" s="725" t="s">
        <v>13</v>
      </c>
      <c r="DG5" s="725" t="s">
        <v>14</v>
      </c>
      <c r="DH5" s="727" t="s">
        <v>5</v>
      </c>
      <c r="DI5" s="729" t="s">
        <v>159</v>
      </c>
      <c r="DJ5" s="691"/>
      <c r="DK5" s="14" t="s">
        <v>3</v>
      </c>
      <c r="DL5" s="723" t="s">
        <v>107</v>
      </c>
      <c r="DM5" s="725" t="s">
        <v>13</v>
      </c>
      <c r="DN5" s="725" t="s">
        <v>14</v>
      </c>
      <c r="DO5" s="727" t="s">
        <v>5</v>
      </c>
      <c r="DP5" s="729" t="s">
        <v>159</v>
      </c>
    </row>
    <row r="6" spans="2:121" ht="18" customHeight="1">
      <c r="B6" s="16" t="s">
        <v>15</v>
      </c>
      <c r="C6" s="773" t="s">
        <v>107</v>
      </c>
      <c r="D6" s="774"/>
      <c r="E6" s="774"/>
      <c r="F6" s="775"/>
      <c r="G6" s="776" t="s">
        <v>13</v>
      </c>
      <c r="H6" s="774"/>
      <c r="I6" s="774"/>
      <c r="J6" s="775"/>
      <c r="K6" s="774" t="s">
        <v>14</v>
      </c>
      <c r="L6" s="774"/>
      <c r="M6" s="774"/>
      <c r="N6" s="775"/>
      <c r="O6" s="776" t="s">
        <v>16</v>
      </c>
      <c r="P6" s="774"/>
      <c r="Q6" s="774"/>
      <c r="R6" s="775"/>
      <c r="S6" s="242"/>
      <c r="T6" s="730"/>
      <c r="V6" s="15"/>
      <c r="W6" s="243"/>
      <c r="X6" s="464" t="s">
        <v>17</v>
      </c>
      <c r="Y6" s="464"/>
      <c r="Z6" s="465"/>
      <c r="AA6" s="466"/>
      <c r="AB6" s="464" t="s">
        <v>17</v>
      </c>
      <c r="AC6" s="464"/>
      <c r="AD6" s="465"/>
      <c r="AE6" s="467"/>
      <c r="AF6" s="464" t="s">
        <v>17</v>
      </c>
      <c r="AG6" s="464"/>
      <c r="AH6" s="465"/>
      <c r="AI6" s="466"/>
      <c r="AJ6" s="464" t="s">
        <v>17</v>
      </c>
      <c r="AK6" s="464"/>
      <c r="AL6" s="465"/>
      <c r="AM6" s="467"/>
      <c r="AN6" s="464" t="s">
        <v>17</v>
      </c>
      <c r="AO6" s="464"/>
      <c r="AP6" s="465"/>
      <c r="AQ6" s="467"/>
      <c r="AR6" s="464" t="s">
        <v>17</v>
      </c>
      <c r="AS6" s="464"/>
      <c r="AT6" s="465"/>
      <c r="AU6" s="467"/>
      <c r="AV6" s="464" t="s">
        <v>17</v>
      </c>
      <c r="AW6" s="464"/>
      <c r="AX6" s="464"/>
      <c r="AY6" s="466"/>
      <c r="AZ6" s="464" t="s">
        <v>17</v>
      </c>
      <c r="BA6" s="464"/>
      <c r="BB6" s="465"/>
      <c r="BC6" s="388"/>
      <c r="BD6" s="468" t="s">
        <v>17</v>
      </c>
      <c r="BE6" s="196"/>
      <c r="BF6" s="196"/>
      <c r="BG6" s="335"/>
      <c r="BH6" s="244"/>
      <c r="BI6" s="18" t="s">
        <v>17</v>
      </c>
      <c r="BJ6" s="18"/>
      <c r="BK6" s="19"/>
      <c r="BM6" s="724"/>
      <c r="BN6" s="726"/>
      <c r="BO6" s="726"/>
      <c r="BP6" s="728"/>
      <c r="BQ6" s="730"/>
      <c r="BS6" s="15"/>
      <c r="BT6" s="726"/>
      <c r="BU6" s="726"/>
      <c r="BV6" s="726"/>
      <c r="BW6" s="728"/>
      <c r="BX6" s="730"/>
      <c r="BZ6" s="724"/>
      <c r="CA6" s="726"/>
      <c r="CB6" s="726"/>
      <c r="CC6" s="728"/>
      <c r="CD6" s="730"/>
      <c r="CF6" s="15"/>
      <c r="CG6" s="766" t="s">
        <v>144</v>
      </c>
      <c r="CH6" s="777" t="s">
        <v>145</v>
      </c>
      <c r="CI6" s="777" t="s">
        <v>146</v>
      </c>
      <c r="CJ6" s="777" t="s">
        <v>147</v>
      </c>
      <c r="CK6" s="764" t="s">
        <v>148</v>
      </c>
      <c r="CL6" s="756"/>
      <c r="CM6" s="766" t="s">
        <v>144</v>
      </c>
      <c r="CN6" s="768" t="s">
        <v>149</v>
      </c>
      <c r="CO6" s="768" t="s">
        <v>150</v>
      </c>
      <c r="CP6" s="768" t="s">
        <v>151</v>
      </c>
      <c r="CQ6" s="768" t="s">
        <v>152</v>
      </c>
      <c r="CR6" s="768" t="s">
        <v>153</v>
      </c>
      <c r="CS6" s="768" t="s">
        <v>154</v>
      </c>
      <c r="CT6" s="768" t="s">
        <v>155</v>
      </c>
      <c r="CU6" s="770" t="s">
        <v>156</v>
      </c>
      <c r="CV6" s="691"/>
      <c r="CW6" s="16" t="s">
        <v>15</v>
      </c>
      <c r="CX6" s="759"/>
      <c r="CY6" s="762"/>
      <c r="CZ6" s="762"/>
      <c r="DA6" s="779"/>
      <c r="DB6" s="730"/>
      <c r="DC6" s="691"/>
      <c r="DD6" s="16" t="s">
        <v>15</v>
      </c>
      <c r="DE6" s="724"/>
      <c r="DF6" s="726"/>
      <c r="DG6" s="726"/>
      <c r="DH6" s="728"/>
      <c r="DI6" s="730"/>
      <c r="DJ6" s="691"/>
      <c r="DK6" s="16" t="s">
        <v>15</v>
      </c>
      <c r="DL6" s="724"/>
      <c r="DM6" s="726"/>
      <c r="DN6" s="726"/>
      <c r="DO6" s="728"/>
      <c r="DP6" s="730"/>
    </row>
    <row r="7" spans="2:121" ht="44.25" customHeight="1">
      <c r="B7" s="20" t="s">
        <v>18</v>
      </c>
      <c r="C7" s="339" t="s">
        <v>167</v>
      </c>
      <c r="D7" s="339" t="s">
        <v>168</v>
      </c>
      <c r="E7" s="340" t="s">
        <v>169</v>
      </c>
      <c r="F7" s="389" t="s">
        <v>22</v>
      </c>
      <c r="G7" s="471" t="s">
        <v>167</v>
      </c>
      <c r="H7" s="343" t="s">
        <v>168</v>
      </c>
      <c r="I7" s="340" t="s">
        <v>169</v>
      </c>
      <c r="J7" s="389" t="s">
        <v>22</v>
      </c>
      <c r="K7" s="390" t="s">
        <v>167</v>
      </c>
      <c r="L7" s="343" t="s">
        <v>168</v>
      </c>
      <c r="M7" s="340" t="s">
        <v>169</v>
      </c>
      <c r="N7" s="389" t="s">
        <v>22</v>
      </c>
      <c r="O7" s="342" t="s">
        <v>167</v>
      </c>
      <c r="P7" s="343" t="s">
        <v>168</v>
      </c>
      <c r="Q7" s="340" t="s">
        <v>169</v>
      </c>
      <c r="R7" s="389" t="s">
        <v>22</v>
      </c>
      <c r="S7" s="391" t="s">
        <v>167</v>
      </c>
      <c r="T7" s="744"/>
      <c r="V7" s="26" t="s">
        <v>23</v>
      </c>
      <c r="W7" s="392" t="s">
        <v>24</v>
      </c>
      <c r="X7" s="27" t="s">
        <v>25</v>
      </c>
      <c r="Y7" s="28" t="s">
        <v>26</v>
      </c>
      <c r="Z7" s="29" t="s">
        <v>164</v>
      </c>
      <c r="AA7" s="393" t="s">
        <v>24</v>
      </c>
      <c r="AB7" s="197" t="s">
        <v>25</v>
      </c>
      <c r="AC7" s="30" t="s">
        <v>26</v>
      </c>
      <c r="AD7" s="31" t="s">
        <v>164</v>
      </c>
      <c r="AE7" s="394" t="s">
        <v>24</v>
      </c>
      <c r="AF7" s="27" t="s">
        <v>25</v>
      </c>
      <c r="AG7" s="28" t="s">
        <v>26</v>
      </c>
      <c r="AH7" s="29" t="s">
        <v>164</v>
      </c>
      <c r="AI7" s="393" t="s">
        <v>24</v>
      </c>
      <c r="AJ7" s="197" t="s">
        <v>25</v>
      </c>
      <c r="AK7" s="30" t="s">
        <v>26</v>
      </c>
      <c r="AL7" s="31" t="s">
        <v>164</v>
      </c>
      <c r="AM7" s="394" t="s">
        <v>24</v>
      </c>
      <c r="AN7" s="27" t="s">
        <v>25</v>
      </c>
      <c r="AO7" s="28" t="s">
        <v>26</v>
      </c>
      <c r="AP7" s="29" t="s">
        <v>164</v>
      </c>
      <c r="AQ7" s="394" t="s">
        <v>24</v>
      </c>
      <c r="AR7" s="197" t="s">
        <v>25</v>
      </c>
      <c r="AS7" s="30" t="s">
        <v>26</v>
      </c>
      <c r="AT7" s="31" t="s">
        <v>164</v>
      </c>
      <c r="AU7" s="394" t="s">
        <v>24</v>
      </c>
      <c r="AV7" s="27" t="s">
        <v>25</v>
      </c>
      <c r="AW7" s="28" t="s">
        <v>26</v>
      </c>
      <c r="AX7" s="246" t="s">
        <v>164</v>
      </c>
      <c r="AY7" s="393" t="s">
        <v>24</v>
      </c>
      <c r="AZ7" s="197" t="s">
        <v>25</v>
      </c>
      <c r="BA7" s="30" t="s">
        <v>26</v>
      </c>
      <c r="BB7" s="31" t="s">
        <v>164</v>
      </c>
      <c r="BC7" s="395" t="s">
        <v>24</v>
      </c>
      <c r="BD7" s="396" t="s">
        <v>25</v>
      </c>
      <c r="BE7" s="397" t="s">
        <v>26</v>
      </c>
      <c r="BF7" s="398" t="s">
        <v>164</v>
      </c>
      <c r="BG7" s="198"/>
      <c r="BH7" s="393" t="s">
        <v>24</v>
      </c>
      <c r="BI7" s="197" t="s">
        <v>25</v>
      </c>
      <c r="BJ7" s="30" t="s">
        <v>26</v>
      </c>
      <c r="BK7" s="31" t="s">
        <v>164</v>
      </c>
      <c r="BM7" s="724"/>
      <c r="BN7" s="726"/>
      <c r="BO7" s="726"/>
      <c r="BP7" s="728"/>
      <c r="BQ7" s="730"/>
      <c r="BS7" s="20" t="s">
        <v>18</v>
      </c>
      <c r="BT7" s="726"/>
      <c r="BU7" s="726"/>
      <c r="BV7" s="726"/>
      <c r="BW7" s="728"/>
      <c r="BX7" s="730"/>
      <c r="BZ7" s="724"/>
      <c r="CA7" s="726"/>
      <c r="CB7" s="726"/>
      <c r="CC7" s="728"/>
      <c r="CD7" s="730"/>
      <c r="CF7" s="20" t="s">
        <v>18</v>
      </c>
      <c r="CG7" s="767"/>
      <c r="CH7" s="764"/>
      <c r="CI7" s="764"/>
      <c r="CJ7" s="764"/>
      <c r="CK7" s="765"/>
      <c r="CL7" s="757"/>
      <c r="CM7" s="767"/>
      <c r="CN7" s="769"/>
      <c r="CO7" s="769"/>
      <c r="CP7" s="769"/>
      <c r="CQ7" s="769"/>
      <c r="CR7" s="769"/>
      <c r="CS7" s="769"/>
      <c r="CT7" s="772"/>
      <c r="CU7" s="771"/>
      <c r="CV7" s="691"/>
      <c r="CW7" s="20" t="s">
        <v>18</v>
      </c>
      <c r="CX7" s="760"/>
      <c r="CY7" s="763"/>
      <c r="CZ7" s="763"/>
      <c r="DA7" s="780"/>
      <c r="DB7" s="730"/>
      <c r="DC7" s="691"/>
      <c r="DD7" s="20" t="s">
        <v>18</v>
      </c>
      <c r="DE7" s="724"/>
      <c r="DF7" s="726"/>
      <c r="DG7" s="726"/>
      <c r="DH7" s="728"/>
      <c r="DI7" s="730"/>
      <c r="DJ7" s="691"/>
      <c r="DK7" s="20" t="s">
        <v>18</v>
      </c>
      <c r="DL7" s="724"/>
      <c r="DM7" s="726"/>
      <c r="DN7" s="726"/>
      <c r="DO7" s="728"/>
      <c r="DP7" s="730"/>
    </row>
    <row r="8" spans="2:121" s="35" customFormat="1" ht="18" customHeight="1" thickBot="1">
      <c r="B8" s="110" t="s">
        <v>74</v>
      </c>
      <c r="C8" s="111">
        <v>5723</v>
      </c>
      <c r="D8" s="111">
        <v>4802</v>
      </c>
      <c r="E8" s="111">
        <v>189971</v>
      </c>
      <c r="F8" s="635">
        <v>200496</v>
      </c>
      <c r="G8" s="636">
        <v>2230</v>
      </c>
      <c r="H8" s="636">
        <v>903</v>
      </c>
      <c r="I8" s="636">
        <v>146019</v>
      </c>
      <c r="J8" s="635">
        <v>149152</v>
      </c>
      <c r="K8" s="636">
        <v>2782</v>
      </c>
      <c r="L8" s="636">
        <v>1628</v>
      </c>
      <c r="M8" s="636">
        <v>199932</v>
      </c>
      <c r="N8" s="635">
        <v>204342</v>
      </c>
      <c r="O8" s="636">
        <v>1947</v>
      </c>
      <c r="P8" s="636">
        <v>1048</v>
      </c>
      <c r="Q8" s="636">
        <v>31175</v>
      </c>
      <c r="R8" s="635">
        <v>34170</v>
      </c>
      <c r="S8" s="637">
        <v>5739</v>
      </c>
      <c r="T8" s="638">
        <v>593899</v>
      </c>
      <c r="U8" s="639"/>
      <c r="V8" s="640" t="s">
        <v>74</v>
      </c>
      <c r="W8" s="641">
        <v>1542</v>
      </c>
      <c r="X8" s="642">
        <v>172</v>
      </c>
      <c r="Y8" s="642">
        <v>74</v>
      </c>
      <c r="Z8" s="642">
        <v>28</v>
      </c>
      <c r="AA8" s="643">
        <v>622</v>
      </c>
      <c r="AB8" s="644">
        <v>66</v>
      </c>
      <c r="AC8" s="644">
        <v>23</v>
      </c>
      <c r="AD8" s="644">
        <v>22</v>
      </c>
      <c r="AE8" s="645">
        <v>387</v>
      </c>
      <c r="AF8" s="642">
        <v>17</v>
      </c>
      <c r="AG8" s="642">
        <v>1</v>
      </c>
      <c r="AH8" s="642">
        <v>118</v>
      </c>
      <c r="AI8" s="643">
        <v>143</v>
      </c>
      <c r="AJ8" s="644">
        <v>3</v>
      </c>
      <c r="AK8" s="644">
        <v>0</v>
      </c>
      <c r="AL8" s="644">
        <v>51</v>
      </c>
      <c r="AM8" s="645">
        <v>593</v>
      </c>
      <c r="AN8" s="642">
        <v>32</v>
      </c>
      <c r="AO8" s="642">
        <v>34</v>
      </c>
      <c r="AP8" s="642">
        <v>106</v>
      </c>
      <c r="AQ8" s="646">
        <v>324</v>
      </c>
      <c r="AR8" s="644">
        <v>18</v>
      </c>
      <c r="AS8" s="644">
        <v>17</v>
      </c>
      <c r="AT8" s="644">
        <v>62</v>
      </c>
      <c r="AU8" s="645">
        <v>141</v>
      </c>
      <c r="AV8" s="642">
        <v>10</v>
      </c>
      <c r="AW8" s="642">
        <v>5</v>
      </c>
      <c r="AX8" s="642">
        <v>3</v>
      </c>
      <c r="AY8" s="643">
        <v>49</v>
      </c>
      <c r="AZ8" s="644">
        <v>4</v>
      </c>
      <c r="BA8" s="644">
        <v>3</v>
      </c>
      <c r="BB8" s="644">
        <v>3</v>
      </c>
      <c r="BC8" s="647">
        <v>2663</v>
      </c>
      <c r="BD8" s="642">
        <v>231</v>
      </c>
      <c r="BE8" s="642">
        <v>114</v>
      </c>
      <c r="BF8" s="648">
        <v>255</v>
      </c>
      <c r="BG8" s="412"/>
      <c r="BH8" s="643">
        <v>1138</v>
      </c>
      <c r="BI8" s="644">
        <v>91</v>
      </c>
      <c r="BJ8" s="644">
        <v>43</v>
      </c>
      <c r="BK8" s="644">
        <v>138</v>
      </c>
      <c r="BM8" s="647">
        <v>1367</v>
      </c>
      <c r="BN8" s="642">
        <v>333</v>
      </c>
      <c r="BO8" s="642">
        <v>670</v>
      </c>
      <c r="BP8" s="649">
        <v>159</v>
      </c>
      <c r="BQ8" s="650">
        <v>2529</v>
      </c>
      <c r="BS8" s="651" t="s">
        <v>74</v>
      </c>
      <c r="BT8" s="652">
        <v>1682</v>
      </c>
      <c r="BU8" s="653">
        <v>314</v>
      </c>
      <c r="BV8" s="653">
        <v>513</v>
      </c>
      <c r="BW8" s="653">
        <v>112</v>
      </c>
      <c r="BX8" s="638">
        <v>2621</v>
      </c>
      <c r="BZ8" s="654">
        <v>21756</v>
      </c>
      <c r="CA8" s="654">
        <v>14358</v>
      </c>
      <c r="CB8" s="654">
        <v>17515</v>
      </c>
      <c r="CC8" s="654">
        <v>3045</v>
      </c>
      <c r="CD8" s="638">
        <v>56674</v>
      </c>
      <c r="CF8" s="655" t="s">
        <v>6</v>
      </c>
      <c r="CG8" s="656">
        <v>3700</v>
      </c>
      <c r="CH8" s="656">
        <v>2677</v>
      </c>
      <c r="CI8" s="656">
        <v>86</v>
      </c>
      <c r="CJ8" s="656">
        <v>262</v>
      </c>
      <c r="CK8" s="656">
        <v>675</v>
      </c>
      <c r="CL8" s="656">
        <v>15132</v>
      </c>
      <c r="CM8" s="656">
        <v>1449</v>
      </c>
      <c r="CN8" s="656">
        <v>1391</v>
      </c>
      <c r="CO8" s="656">
        <v>0</v>
      </c>
      <c r="CP8" s="656">
        <v>4</v>
      </c>
      <c r="CQ8" s="656">
        <v>0</v>
      </c>
      <c r="CR8" s="656">
        <v>1</v>
      </c>
      <c r="CS8" s="656">
        <v>1</v>
      </c>
      <c r="CT8" s="656">
        <v>30</v>
      </c>
      <c r="CU8" s="657">
        <v>22</v>
      </c>
      <c r="CV8" s="698"/>
      <c r="CW8" s="110" t="s">
        <v>74</v>
      </c>
      <c r="CX8" s="658">
        <v>22011</v>
      </c>
      <c r="CY8" s="658">
        <v>14221</v>
      </c>
      <c r="CZ8" s="658">
        <v>17263</v>
      </c>
      <c r="DA8" s="658">
        <v>3043</v>
      </c>
      <c r="DB8" s="659">
        <v>56538</v>
      </c>
      <c r="DC8" s="698"/>
      <c r="DD8" s="660" t="s">
        <v>74</v>
      </c>
      <c r="DE8" s="661">
        <v>21750</v>
      </c>
      <c r="DF8" s="661">
        <v>14348</v>
      </c>
      <c r="DG8" s="661">
        <v>17516</v>
      </c>
      <c r="DH8" s="661">
        <v>3062</v>
      </c>
      <c r="DI8" s="662">
        <v>56676</v>
      </c>
      <c r="DJ8" s="698"/>
      <c r="DK8" s="663" t="s">
        <v>74</v>
      </c>
      <c r="DL8" s="664">
        <v>6</v>
      </c>
      <c r="DM8" s="664">
        <v>10</v>
      </c>
      <c r="DN8" s="664">
        <v>-1</v>
      </c>
      <c r="DO8" s="664">
        <v>-17</v>
      </c>
      <c r="DP8" s="664">
        <v>-2</v>
      </c>
    </row>
    <row r="9" spans="2:121" s="1" customFormat="1" ht="18" customHeight="1" thickTop="1">
      <c r="B9" s="199" t="s">
        <v>28</v>
      </c>
      <c r="C9" s="403">
        <v>103</v>
      </c>
      <c r="D9" s="112">
        <v>78</v>
      </c>
      <c r="E9" s="404">
        <v>1878</v>
      </c>
      <c r="F9" s="405">
        <v>2059</v>
      </c>
      <c r="G9" s="113">
        <v>61</v>
      </c>
      <c r="H9" s="113">
        <v>13</v>
      </c>
      <c r="I9" s="113">
        <v>1289</v>
      </c>
      <c r="J9" s="405">
        <v>1363</v>
      </c>
      <c r="K9" s="472">
        <v>74</v>
      </c>
      <c r="L9" s="473">
        <v>23</v>
      </c>
      <c r="M9" s="473">
        <v>1316</v>
      </c>
      <c r="N9" s="405">
        <v>1413</v>
      </c>
      <c r="O9" s="113">
        <v>18</v>
      </c>
      <c r="P9" s="113">
        <v>10</v>
      </c>
      <c r="Q9" s="113">
        <v>54</v>
      </c>
      <c r="R9" s="405">
        <v>82</v>
      </c>
      <c r="S9" s="406">
        <v>294</v>
      </c>
      <c r="T9" s="184">
        <v>5211</v>
      </c>
      <c r="U9" s="665"/>
      <c r="V9" s="32" t="s">
        <v>28</v>
      </c>
      <c r="W9" s="407">
        <v>39</v>
      </c>
      <c r="X9" s="247">
        <v>0</v>
      </c>
      <c r="Y9" s="247">
        <v>0</v>
      </c>
      <c r="Z9" s="248">
        <v>0</v>
      </c>
      <c r="AA9" s="408">
        <v>20</v>
      </c>
      <c r="AB9" s="249">
        <v>0</v>
      </c>
      <c r="AC9" s="249">
        <v>0</v>
      </c>
      <c r="AD9" s="248">
        <v>0</v>
      </c>
      <c r="AE9" s="408">
        <v>5</v>
      </c>
      <c r="AF9" s="249">
        <v>0</v>
      </c>
      <c r="AG9" s="249">
        <v>0</v>
      </c>
      <c r="AH9" s="248">
        <v>0</v>
      </c>
      <c r="AI9" s="408">
        <v>3</v>
      </c>
      <c r="AJ9" s="250">
        <v>0</v>
      </c>
      <c r="AK9" s="250">
        <v>0</v>
      </c>
      <c r="AL9" s="251">
        <v>0</v>
      </c>
      <c r="AM9" s="408">
        <v>4</v>
      </c>
      <c r="AN9" s="247">
        <v>0</v>
      </c>
      <c r="AO9" s="247">
        <v>0</v>
      </c>
      <c r="AP9" s="248">
        <v>0</v>
      </c>
      <c r="AQ9" s="408">
        <v>1</v>
      </c>
      <c r="AR9" s="247">
        <v>0</v>
      </c>
      <c r="AS9" s="247">
        <v>0</v>
      </c>
      <c r="AT9" s="248">
        <v>0</v>
      </c>
      <c r="AU9" s="408">
        <v>0</v>
      </c>
      <c r="AV9" s="250">
        <v>0</v>
      </c>
      <c r="AW9" s="250">
        <v>0</v>
      </c>
      <c r="AX9" s="250">
        <v>0</v>
      </c>
      <c r="AY9" s="408">
        <v>0</v>
      </c>
      <c r="AZ9" s="247">
        <v>0</v>
      </c>
      <c r="BA9" s="247">
        <v>0</v>
      </c>
      <c r="BB9" s="248">
        <v>0</v>
      </c>
      <c r="BC9" s="409">
        <v>48</v>
      </c>
      <c r="BD9" s="410">
        <v>0</v>
      </c>
      <c r="BE9" s="410">
        <v>0</v>
      </c>
      <c r="BF9" s="411">
        <v>0</v>
      </c>
      <c r="BG9" s="412"/>
      <c r="BH9" s="408">
        <v>24</v>
      </c>
      <c r="BI9" s="247">
        <v>0</v>
      </c>
      <c r="BJ9" s="247">
        <v>0</v>
      </c>
      <c r="BK9" s="248">
        <v>0</v>
      </c>
      <c r="BM9" s="252">
        <v>37</v>
      </c>
      <c r="BN9" s="250">
        <v>8</v>
      </c>
      <c r="BO9" s="250">
        <v>9</v>
      </c>
      <c r="BP9" s="253">
        <v>0</v>
      </c>
      <c r="BQ9" s="413">
        <v>54</v>
      </c>
      <c r="BS9" s="254" t="s">
        <v>28</v>
      </c>
      <c r="BT9" s="114">
        <v>29</v>
      </c>
      <c r="BU9" s="112">
        <v>14</v>
      </c>
      <c r="BV9" s="112">
        <v>7</v>
      </c>
      <c r="BW9" s="404">
        <v>0</v>
      </c>
      <c r="BX9" s="666">
        <v>50</v>
      </c>
      <c r="BZ9" s="163">
        <v>274</v>
      </c>
      <c r="CA9" s="112">
        <v>189</v>
      </c>
      <c r="CB9" s="112">
        <v>179</v>
      </c>
      <c r="CC9" s="404">
        <v>0</v>
      </c>
      <c r="CD9" s="666">
        <v>642</v>
      </c>
      <c r="CF9" s="32" t="s">
        <v>28</v>
      </c>
      <c r="CG9" s="414">
        <v>208</v>
      </c>
      <c r="CH9" s="255">
        <v>1</v>
      </c>
      <c r="CI9" s="255">
        <v>0</v>
      </c>
      <c r="CJ9" s="255">
        <v>0</v>
      </c>
      <c r="CK9" s="255">
        <v>207</v>
      </c>
      <c r="CL9" s="415">
        <v>1203</v>
      </c>
      <c r="CM9" s="415">
        <v>143</v>
      </c>
      <c r="CN9" s="112">
        <v>143</v>
      </c>
      <c r="CO9" s="112">
        <v>0</v>
      </c>
      <c r="CP9" s="112">
        <v>0</v>
      </c>
      <c r="CQ9" s="112">
        <v>0</v>
      </c>
      <c r="CR9" s="112">
        <v>0</v>
      </c>
      <c r="CS9" s="112">
        <v>0</v>
      </c>
      <c r="CT9" s="416">
        <v>0</v>
      </c>
      <c r="CU9" s="417">
        <v>0</v>
      </c>
      <c r="CV9" s="699"/>
      <c r="CW9" s="199" t="s">
        <v>28</v>
      </c>
      <c r="CX9" s="163">
        <v>264</v>
      </c>
      <c r="CY9" s="112">
        <v>198</v>
      </c>
      <c r="CZ9" s="112">
        <v>182</v>
      </c>
      <c r="DA9" s="404">
        <v>0</v>
      </c>
      <c r="DB9" s="666">
        <v>648</v>
      </c>
      <c r="DC9" s="699"/>
      <c r="DD9" s="200" t="s">
        <v>28</v>
      </c>
      <c r="DE9" s="433">
        <v>274</v>
      </c>
      <c r="DF9" s="433">
        <v>189</v>
      </c>
      <c r="DG9" s="433">
        <v>179</v>
      </c>
      <c r="DH9" s="433">
        <v>0</v>
      </c>
      <c r="DI9" s="667">
        <v>642</v>
      </c>
      <c r="DJ9" s="699"/>
      <c r="DK9" s="201" t="s">
        <v>28</v>
      </c>
      <c r="DL9" s="668">
        <v>0</v>
      </c>
      <c r="DM9" s="668">
        <v>0</v>
      </c>
      <c r="DN9" s="668">
        <v>0</v>
      </c>
      <c r="DO9" s="668">
        <v>0</v>
      </c>
      <c r="DP9" s="664">
        <v>0</v>
      </c>
      <c r="DQ9" s="1" t="b">
        <v>1</v>
      </c>
    </row>
    <row r="10" spans="2:121" s="1" customFormat="1" ht="18" customHeight="1">
      <c r="B10" s="202" t="s">
        <v>75</v>
      </c>
      <c r="C10" s="418">
        <v>69</v>
      </c>
      <c r="D10" s="114">
        <v>43</v>
      </c>
      <c r="E10" s="419">
        <v>1278</v>
      </c>
      <c r="F10" s="420">
        <v>1390</v>
      </c>
      <c r="G10" s="115">
        <v>16</v>
      </c>
      <c r="H10" s="115">
        <v>1</v>
      </c>
      <c r="I10" s="115">
        <v>483</v>
      </c>
      <c r="J10" s="420">
        <v>500</v>
      </c>
      <c r="K10" s="430">
        <v>42</v>
      </c>
      <c r="L10" s="431">
        <v>9</v>
      </c>
      <c r="M10" s="431">
        <v>828</v>
      </c>
      <c r="N10" s="420">
        <v>879</v>
      </c>
      <c r="O10" s="115">
        <v>5</v>
      </c>
      <c r="P10" s="115">
        <v>2</v>
      </c>
      <c r="Q10" s="115">
        <v>60</v>
      </c>
      <c r="R10" s="420">
        <v>67</v>
      </c>
      <c r="S10" s="421">
        <v>0</v>
      </c>
      <c r="T10" s="182">
        <v>2836</v>
      </c>
      <c r="U10" s="665"/>
      <c r="V10" s="256" t="s">
        <v>75</v>
      </c>
      <c r="W10" s="422">
        <v>20</v>
      </c>
      <c r="X10" s="257">
        <v>6</v>
      </c>
      <c r="Y10" s="257">
        <v>2</v>
      </c>
      <c r="Z10" s="258">
        <v>1</v>
      </c>
      <c r="AA10" s="423">
        <v>10</v>
      </c>
      <c r="AB10" s="259">
        <v>3</v>
      </c>
      <c r="AC10" s="259">
        <v>2</v>
      </c>
      <c r="AD10" s="258">
        <v>1</v>
      </c>
      <c r="AE10" s="423">
        <v>1</v>
      </c>
      <c r="AF10" s="259">
        <v>0</v>
      </c>
      <c r="AG10" s="259">
        <v>0</v>
      </c>
      <c r="AH10" s="258">
        <v>1</v>
      </c>
      <c r="AI10" s="423">
        <v>0</v>
      </c>
      <c r="AJ10" s="260">
        <v>0</v>
      </c>
      <c r="AK10" s="260">
        <v>0</v>
      </c>
      <c r="AL10" s="261">
        <v>0</v>
      </c>
      <c r="AM10" s="423">
        <v>5</v>
      </c>
      <c r="AN10" s="257">
        <v>1</v>
      </c>
      <c r="AO10" s="257">
        <v>0</v>
      </c>
      <c r="AP10" s="258">
        <v>0</v>
      </c>
      <c r="AQ10" s="423">
        <v>4</v>
      </c>
      <c r="AR10" s="257">
        <v>1</v>
      </c>
      <c r="AS10" s="257">
        <v>0</v>
      </c>
      <c r="AT10" s="258">
        <v>0</v>
      </c>
      <c r="AU10" s="423">
        <v>0</v>
      </c>
      <c r="AV10" s="260">
        <v>0</v>
      </c>
      <c r="AW10" s="260">
        <v>0</v>
      </c>
      <c r="AX10" s="261">
        <v>0</v>
      </c>
      <c r="AY10" s="423">
        <v>0</v>
      </c>
      <c r="AZ10" s="257">
        <v>0</v>
      </c>
      <c r="BA10" s="257">
        <v>0</v>
      </c>
      <c r="BB10" s="257">
        <v>0</v>
      </c>
      <c r="BC10" s="424">
        <v>26</v>
      </c>
      <c r="BD10" s="425">
        <v>7</v>
      </c>
      <c r="BE10" s="425">
        <v>2</v>
      </c>
      <c r="BF10" s="426">
        <v>2</v>
      </c>
      <c r="BG10" s="412"/>
      <c r="BH10" s="423">
        <v>14</v>
      </c>
      <c r="BI10" s="257">
        <v>4</v>
      </c>
      <c r="BJ10" s="257">
        <v>2</v>
      </c>
      <c r="BK10" s="258">
        <v>1</v>
      </c>
      <c r="BM10" s="262">
        <v>18</v>
      </c>
      <c r="BN10" s="260">
        <v>3</v>
      </c>
      <c r="BO10" s="260">
        <v>5</v>
      </c>
      <c r="BP10" s="263">
        <v>3</v>
      </c>
      <c r="BQ10" s="427">
        <v>29</v>
      </c>
      <c r="BS10" s="256" t="s">
        <v>75</v>
      </c>
      <c r="BT10" s="114">
        <v>28</v>
      </c>
      <c r="BU10" s="114">
        <v>2</v>
      </c>
      <c r="BV10" s="114">
        <v>7</v>
      </c>
      <c r="BW10" s="419">
        <v>3</v>
      </c>
      <c r="BX10" s="669">
        <v>40</v>
      </c>
      <c r="BZ10" s="430">
        <v>372</v>
      </c>
      <c r="CA10" s="431">
        <v>101</v>
      </c>
      <c r="CB10" s="431">
        <v>142</v>
      </c>
      <c r="CC10" s="419">
        <v>37</v>
      </c>
      <c r="CD10" s="669">
        <v>652</v>
      </c>
      <c r="CF10" s="38" t="s">
        <v>75</v>
      </c>
      <c r="CG10" s="428">
        <v>20</v>
      </c>
      <c r="CH10" s="264">
        <v>15</v>
      </c>
      <c r="CI10" s="264">
        <v>0</v>
      </c>
      <c r="CJ10" s="264">
        <v>0</v>
      </c>
      <c r="CK10" s="264">
        <v>5</v>
      </c>
      <c r="CL10" s="429">
        <v>142</v>
      </c>
      <c r="CM10" s="429">
        <v>12</v>
      </c>
      <c r="CN10" s="114">
        <v>12</v>
      </c>
      <c r="CO10" s="114">
        <v>0</v>
      </c>
      <c r="CP10" s="114">
        <v>0</v>
      </c>
      <c r="CQ10" s="114">
        <v>0</v>
      </c>
      <c r="CR10" s="114">
        <v>0</v>
      </c>
      <c r="CS10" s="114">
        <v>0</v>
      </c>
      <c r="CT10" s="114">
        <v>0</v>
      </c>
      <c r="CU10" s="114">
        <v>0</v>
      </c>
      <c r="CV10" s="699"/>
      <c r="CW10" s="202" t="s">
        <v>75</v>
      </c>
      <c r="CX10" s="163">
        <v>380</v>
      </c>
      <c r="CY10" s="114">
        <v>102</v>
      </c>
      <c r="CZ10" s="114">
        <v>144</v>
      </c>
      <c r="DA10" s="419">
        <v>40</v>
      </c>
      <c r="DB10" s="669">
        <v>673</v>
      </c>
      <c r="DC10" s="699"/>
      <c r="DD10" s="200" t="s">
        <v>75</v>
      </c>
      <c r="DE10" s="433">
        <v>372</v>
      </c>
      <c r="DF10" s="433">
        <v>101</v>
      </c>
      <c r="DG10" s="433">
        <v>142</v>
      </c>
      <c r="DH10" s="433">
        <v>37</v>
      </c>
      <c r="DI10" s="667">
        <v>652</v>
      </c>
      <c r="DJ10" s="699"/>
      <c r="DK10" s="201" t="s">
        <v>75</v>
      </c>
      <c r="DL10" s="668">
        <v>0</v>
      </c>
      <c r="DM10" s="668">
        <v>0</v>
      </c>
      <c r="DN10" s="668">
        <v>0</v>
      </c>
      <c r="DO10" s="668">
        <v>0</v>
      </c>
      <c r="DP10" s="664">
        <v>0</v>
      </c>
      <c r="DQ10" s="1" t="b">
        <v>1</v>
      </c>
    </row>
    <row r="11" spans="2:121" s="1" customFormat="1" ht="18" customHeight="1">
      <c r="B11" s="203" t="s">
        <v>29</v>
      </c>
      <c r="C11" s="418">
        <v>29</v>
      </c>
      <c r="D11" s="114">
        <v>57</v>
      </c>
      <c r="E11" s="419">
        <v>2120</v>
      </c>
      <c r="F11" s="420">
        <v>2206</v>
      </c>
      <c r="G11" s="115">
        <v>14</v>
      </c>
      <c r="H11" s="114">
        <v>13</v>
      </c>
      <c r="I11" s="419">
        <v>1867</v>
      </c>
      <c r="J11" s="420">
        <v>1894</v>
      </c>
      <c r="K11" s="430">
        <v>23</v>
      </c>
      <c r="L11" s="431">
        <v>31</v>
      </c>
      <c r="M11" s="431">
        <v>3054</v>
      </c>
      <c r="N11" s="420">
        <v>3108</v>
      </c>
      <c r="O11" s="115">
        <v>6</v>
      </c>
      <c r="P11" s="114">
        <v>10</v>
      </c>
      <c r="Q11" s="418">
        <v>175</v>
      </c>
      <c r="R11" s="420">
        <v>191</v>
      </c>
      <c r="S11" s="421">
        <v>2</v>
      </c>
      <c r="T11" s="182">
        <v>7401</v>
      </c>
      <c r="U11" s="665"/>
      <c r="V11" s="38" t="s">
        <v>29</v>
      </c>
      <c r="W11" s="422">
        <v>27</v>
      </c>
      <c r="X11" s="257">
        <v>4</v>
      </c>
      <c r="Y11" s="257">
        <v>3</v>
      </c>
      <c r="Z11" s="258">
        <v>1</v>
      </c>
      <c r="AA11" s="423">
        <v>13</v>
      </c>
      <c r="AB11" s="259">
        <v>2</v>
      </c>
      <c r="AC11" s="259">
        <v>0</v>
      </c>
      <c r="AD11" s="258">
        <v>1</v>
      </c>
      <c r="AE11" s="423">
        <v>10</v>
      </c>
      <c r="AF11" s="259">
        <v>1</v>
      </c>
      <c r="AG11" s="259">
        <v>0</v>
      </c>
      <c r="AH11" s="258">
        <v>0</v>
      </c>
      <c r="AI11" s="423">
        <v>2</v>
      </c>
      <c r="AJ11" s="260">
        <v>0</v>
      </c>
      <c r="AK11" s="260">
        <v>0</v>
      </c>
      <c r="AL11" s="261">
        <v>0</v>
      </c>
      <c r="AM11" s="423">
        <v>9</v>
      </c>
      <c r="AN11" s="257">
        <v>1</v>
      </c>
      <c r="AO11" s="257">
        <v>0</v>
      </c>
      <c r="AP11" s="258">
        <v>2</v>
      </c>
      <c r="AQ11" s="423">
        <v>6</v>
      </c>
      <c r="AR11" s="257">
        <v>0</v>
      </c>
      <c r="AS11" s="257">
        <v>0</v>
      </c>
      <c r="AT11" s="257">
        <v>1</v>
      </c>
      <c r="AU11" s="423">
        <v>0</v>
      </c>
      <c r="AV11" s="260">
        <v>0</v>
      </c>
      <c r="AW11" s="260">
        <v>0</v>
      </c>
      <c r="AX11" s="261">
        <v>0</v>
      </c>
      <c r="AY11" s="423">
        <v>0</v>
      </c>
      <c r="AZ11" s="257">
        <v>0</v>
      </c>
      <c r="BA11" s="257">
        <v>0</v>
      </c>
      <c r="BB11" s="257">
        <v>0</v>
      </c>
      <c r="BC11" s="424">
        <v>46</v>
      </c>
      <c r="BD11" s="425">
        <v>6</v>
      </c>
      <c r="BE11" s="425">
        <v>3</v>
      </c>
      <c r="BF11" s="426">
        <v>3</v>
      </c>
      <c r="BG11" s="412"/>
      <c r="BH11" s="423">
        <v>21</v>
      </c>
      <c r="BI11" s="257">
        <v>2</v>
      </c>
      <c r="BJ11" s="257">
        <v>0</v>
      </c>
      <c r="BK11" s="258">
        <v>2</v>
      </c>
      <c r="BM11" s="262">
        <v>13</v>
      </c>
      <c r="BN11" s="260">
        <v>4</v>
      </c>
      <c r="BO11" s="260">
        <v>10</v>
      </c>
      <c r="BP11" s="263">
        <v>1</v>
      </c>
      <c r="BQ11" s="427">
        <v>28</v>
      </c>
      <c r="BS11" s="204" t="s">
        <v>29</v>
      </c>
      <c r="BT11" s="114">
        <v>27</v>
      </c>
      <c r="BU11" s="114">
        <v>6</v>
      </c>
      <c r="BV11" s="114">
        <v>4</v>
      </c>
      <c r="BW11" s="419">
        <v>0</v>
      </c>
      <c r="BX11" s="669">
        <v>37</v>
      </c>
      <c r="BZ11" s="430">
        <v>324</v>
      </c>
      <c r="CA11" s="431">
        <v>292</v>
      </c>
      <c r="CB11" s="431">
        <v>369</v>
      </c>
      <c r="CC11" s="419">
        <v>24</v>
      </c>
      <c r="CD11" s="669">
        <v>1009</v>
      </c>
      <c r="CF11" s="38" t="s">
        <v>29</v>
      </c>
      <c r="CG11" s="428">
        <v>25</v>
      </c>
      <c r="CH11" s="264">
        <v>25</v>
      </c>
      <c r="CI11" s="264">
        <v>0</v>
      </c>
      <c r="CJ11" s="264">
        <v>0</v>
      </c>
      <c r="CK11" s="264">
        <v>0</v>
      </c>
      <c r="CL11" s="429">
        <v>188</v>
      </c>
      <c r="CM11" s="429">
        <v>12</v>
      </c>
      <c r="CN11" s="114">
        <v>12</v>
      </c>
      <c r="CO11" s="114">
        <v>0</v>
      </c>
      <c r="CP11" s="114">
        <v>0</v>
      </c>
      <c r="CQ11" s="114">
        <v>0</v>
      </c>
      <c r="CR11" s="114">
        <v>0</v>
      </c>
      <c r="CS11" s="114">
        <v>0</v>
      </c>
      <c r="CT11" s="114">
        <v>0</v>
      </c>
      <c r="CU11" s="114">
        <v>0</v>
      </c>
      <c r="CV11" s="699"/>
      <c r="CW11" s="203" t="s">
        <v>29</v>
      </c>
      <c r="CX11" s="163">
        <v>324</v>
      </c>
      <c r="CY11" s="114">
        <v>288</v>
      </c>
      <c r="CZ11" s="114">
        <v>364</v>
      </c>
      <c r="DA11" s="419">
        <v>24</v>
      </c>
      <c r="DB11" s="669">
        <v>990</v>
      </c>
      <c r="DC11" s="699"/>
      <c r="DD11" s="200" t="s">
        <v>29</v>
      </c>
      <c r="DE11" s="433">
        <v>324</v>
      </c>
      <c r="DF11" s="433">
        <v>292</v>
      </c>
      <c r="DG11" s="433">
        <v>369</v>
      </c>
      <c r="DH11" s="433">
        <v>24</v>
      </c>
      <c r="DI11" s="667">
        <v>1009</v>
      </c>
      <c r="DJ11" s="699"/>
      <c r="DK11" s="201" t="s">
        <v>29</v>
      </c>
      <c r="DL11" s="668">
        <v>0</v>
      </c>
      <c r="DM11" s="668">
        <v>0</v>
      </c>
      <c r="DN11" s="668">
        <v>0</v>
      </c>
      <c r="DO11" s="668">
        <v>0</v>
      </c>
      <c r="DP11" s="664">
        <v>0</v>
      </c>
      <c r="DQ11" s="1" t="b">
        <v>1</v>
      </c>
    </row>
    <row r="12" spans="2:121" s="1" customFormat="1" ht="18" customHeight="1">
      <c r="B12" s="203" t="s">
        <v>30</v>
      </c>
      <c r="C12" s="418">
        <v>47</v>
      </c>
      <c r="D12" s="114">
        <v>23</v>
      </c>
      <c r="E12" s="419">
        <v>1051</v>
      </c>
      <c r="F12" s="420">
        <v>1121</v>
      </c>
      <c r="G12" s="115">
        <v>27</v>
      </c>
      <c r="H12" s="114">
        <v>5</v>
      </c>
      <c r="I12" s="419">
        <v>1692</v>
      </c>
      <c r="J12" s="420">
        <v>1724</v>
      </c>
      <c r="K12" s="430">
        <v>30</v>
      </c>
      <c r="L12" s="431">
        <v>9</v>
      </c>
      <c r="M12" s="431">
        <v>1971</v>
      </c>
      <c r="N12" s="420">
        <v>2010</v>
      </c>
      <c r="O12" s="115">
        <v>11</v>
      </c>
      <c r="P12" s="114">
        <v>0</v>
      </c>
      <c r="Q12" s="418">
        <v>457</v>
      </c>
      <c r="R12" s="420">
        <v>468</v>
      </c>
      <c r="S12" s="421">
        <v>0</v>
      </c>
      <c r="T12" s="182">
        <v>5323</v>
      </c>
      <c r="U12" s="665"/>
      <c r="V12" s="38" t="s">
        <v>30</v>
      </c>
      <c r="W12" s="422">
        <v>6</v>
      </c>
      <c r="X12" s="257">
        <v>0</v>
      </c>
      <c r="Y12" s="257">
        <v>0</v>
      </c>
      <c r="Z12" s="258">
        <v>1</v>
      </c>
      <c r="AA12" s="423">
        <v>3</v>
      </c>
      <c r="AB12" s="259">
        <v>0</v>
      </c>
      <c r="AC12" s="259">
        <v>0</v>
      </c>
      <c r="AD12" s="258">
        <v>0</v>
      </c>
      <c r="AE12" s="423">
        <v>2</v>
      </c>
      <c r="AF12" s="259">
        <v>0</v>
      </c>
      <c r="AG12" s="259">
        <v>0</v>
      </c>
      <c r="AH12" s="258">
        <v>1</v>
      </c>
      <c r="AI12" s="423">
        <v>0</v>
      </c>
      <c r="AJ12" s="260">
        <v>0</v>
      </c>
      <c r="AK12" s="260">
        <v>0</v>
      </c>
      <c r="AL12" s="261">
        <v>0</v>
      </c>
      <c r="AM12" s="423">
        <v>3</v>
      </c>
      <c r="AN12" s="257">
        <v>0</v>
      </c>
      <c r="AO12" s="257">
        <v>0</v>
      </c>
      <c r="AP12" s="258">
        <v>0</v>
      </c>
      <c r="AQ12" s="423">
        <v>1</v>
      </c>
      <c r="AR12" s="257">
        <v>0</v>
      </c>
      <c r="AS12" s="257">
        <v>0</v>
      </c>
      <c r="AT12" s="257">
        <v>0</v>
      </c>
      <c r="AU12" s="423">
        <v>2</v>
      </c>
      <c r="AV12" s="260">
        <v>0</v>
      </c>
      <c r="AW12" s="260">
        <v>0</v>
      </c>
      <c r="AX12" s="261">
        <v>0</v>
      </c>
      <c r="AY12" s="423">
        <v>0</v>
      </c>
      <c r="AZ12" s="257">
        <v>0</v>
      </c>
      <c r="BA12" s="257">
        <v>0</v>
      </c>
      <c r="BB12" s="257">
        <v>0</v>
      </c>
      <c r="BC12" s="424">
        <v>13</v>
      </c>
      <c r="BD12" s="425">
        <v>0</v>
      </c>
      <c r="BE12" s="425">
        <v>0</v>
      </c>
      <c r="BF12" s="426">
        <v>2</v>
      </c>
      <c r="BG12" s="412"/>
      <c r="BH12" s="423">
        <v>4</v>
      </c>
      <c r="BI12" s="257">
        <v>0</v>
      </c>
      <c r="BJ12" s="257">
        <v>0</v>
      </c>
      <c r="BK12" s="258">
        <v>0</v>
      </c>
      <c r="BM12" s="262">
        <v>6</v>
      </c>
      <c r="BN12" s="260">
        <v>4</v>
      </c>
      <c r="BO12" s="260">
        <v>5</v>
      </c>
      <c r="BP12" s="263">
        <v>0</v>
      </c>
      <c r="BQ12" s="427">
        <v>15</v>
      </c>
      <c r="BS12" s="204" t="s">
        <v>30</v>
      </c>
      <c r="BT12" s="114">
        <v>11</v>
      </c>
      <c r="BU12" s="114">
        <v>4</v>
      </c>
      <c r="BV12" s="114">
        <v>2</v>
      </c>
      <c r="BW12" s="419">
        <v>1</v>
      </c>
      <c r="BX12" s="669">
        <v>18</v>
      </c>
      <c r="BZ12" s="430">
        <v>131</v>
      </c>
      <c r="CA12" s="431">
        <v>153</v>
      </c>
      <c r="CB12" s="431">
        <v>148</v>
      </c>
      <c r="CC12" s="419">
        <v>36</v>
      </c>
      <c r="CD12" s="669">
        <v>468</v>
      </c>
      <c r="CF12" s="38" t="s">
        <v>30</v>
      </c>
      <c r="CG12" s="428">
        <v>17</v>
      </c>
      <c r="CH12" s="264">
        <v>17</v>
      </c>
      <c r="CI12" s="264">
        <v>0</v>
      </c>
      <c r="CJ12" s="264">
        <v>0</v>
      </c>
      <c r="CK12" s="264">
        <v>0</v>
      </c>
      <c r="CL12" s="429">
        <v>188</v>
      </c>
      <c r="CM12" s="429">
        <v>4</v>
      </c>
      <c r="CN12" s="114">
        <v>4</v>
      </c>
      <c r="CO12" s="114">
        <v>0</v>
      </c>
      <c r="CP12" s="114">
        <v>0</v>
      </c>
      <c r="CQ12" s="114">
        <v>0</v>
      </c>
      <c r="CR12" s="114">
        <v>0</v>
      </c>
      <c r="CS12" s="114">
        <v>0</v>
      </c>
      <c r="CT12" s="114">
        <v>0</v>
      </c>
      <c r="CU12" s="114">
        <v>0</v>
      </c>
      <c r="CV12" s="699"/>
      <c r="CW12" s="203" t="s">
        <v>30</v>
      </c>
      <c r="CX12" s="163">
        <v>136</v>
      </c>
      <c r="CY12" s="114">
        <v>155</v>
      </c>
      <c r="CZ12" s="114">
        <v>147</v>
      </c>
      <c r="DA12" s="419">
        <v>35</v>
      </c>
      <c r="DB12" s="669">
        <v>476</v>
      </c>
      <c r="DC12" s="699"/>
      <c r="DD12" s="200" t="s">
        <v>30</v>
      </c>
      <c r="DE12" s="433">
        <v>131</v>
      </c>
      <c r="DF12" s="433">
        <v>153</v>
      </c>
      <c r="DG12" s="433">
        <v>148</v>
      </c>
      <c r="DH12" s="433">
        <v>36</v>
      </c>
      <c r="DI12" s="667">
        <v>468</v>
      </c>
      <c r="DJ12" s="699"/>
      <c r="DK12" s="201" t="s">
        <v>30</v>
      </c>
      <c r="DL12" s="668">
        <v>0</v>
      </c>
      <c r="DM12" s="668">
        <v>0</v>
      </c>
      <c r="DN12" s="668">
        <v>0</v>
      </c>
      <c r="DO12" s="668">
        <v>0</v>
      </c>
      <c r="DP12" s="664">
        <v>0</v>
      </c>
      <c r="DQ12" s="1" t="b">
        <v>1</v>
      </c>
    </row>
    <row r="13" spans="2:121" s="1" customFormat="1" ht="18" customHeight="1">
      <c r="B13" s="203" t="s">
        <v>31</v>
      </c>
      <c r="C13" s="418">
        <v>17</v>
      </c>
      <c r="D13" s="114">
        <v>39</v>
      </c>
      <c r="E13" s="419">
        <v>1713</v>
      </c>
      <c r="F13" s="420">
        <v>1769</v>
      </c>
      <c r="G13" s="115">
        <v>4</v>
      </c>
      <c r="H13" s="115">
        <v>4</v>
      </c>
      <c r="I13" s="115">
        <v>556</v>
      </c>
      <c r="J13" s="420">
        <v>564</v>
      </c>
      <c r="K13" s="430">
        <v>8</v>
      </c>
      <c r="L13" s="431">
        <v>23</v>
      </c>
      <c r="M13" s="431">
        <v>770</v>
      </c>
      <c r="N13" s="420">
        <v>801</v>
      </c>
      <c r="O13" s="115">
        <v>7</v>
      </c>
      <c r="P13" s="115">
        <v>1</v>
      </c>
      <c r="Q13" s="115">
        <v>25</v>
      </c>
      <c r="R13" s="420">
        <v>33</v>
      </c>
      <c r="S13" s="421">
        <v>0</v>
      </c>
      <c r="T13" s="182">
        <v>3167</v>
      </c>
      <c r="U13" s="665"/>
      <c r="V13" s="38" t="s">
        <v>31</v>
      </c>
      <c r="W13" s="474">
        <v>21</v>
      </c>
      <c r="X13" s="257">
        <v>10</v>
      </c>
      <c r="Y13" s="257">
        <v>3</v>
      </c>
      <c r="Z13" s="258">
        <v>2</v>
      </c>
      <c r="AA13" s="423">
        <v>10</v>
      </c>
      <c r="AB13" s="259">
        <v>1</v>
      </c>
      <c r="AC13" s="259">
        <v>2</v>
      </c>
      <c r="AD13" s="258">
        <v>2</v>
      </c>
      <c r="AE13" s="423">
        <v>2</v>
      </c>
      <c r="AF13" s="259">
        <v>0</v>
      </c>
      <c r="AG13" s="259">
        <v>0</v>
      </c>
      <c r="AH13" s="258">
        <v>0</v>
      </c>
      <c r="AI13" s="423">
        <v>1</v>
      </c>
      <c r="AJ13" s="260">
        <v>0</v>
      </c>
      <c r="AK13" s="260">
        <v>0</v>
      </c>
      <c r="AL13" s="261">
        <v>0</v>
      </c>
      <c r="AM13" s="423">
        <v>13</v>
      </c>
      <c r="AN13" s="257">
        <v>2</v>
      </c>
      <c r="AO13" s="257">
        <v>8</v>
      </c>
      <c r="AP13" s="258">
        <v>1</v>
      </c>
      <c r="AQ13" s="423">
        <v>8</v>
      </c>
      <c r="AR13" s="257">
        <v>0</v>
      </c>
      <c r="AS13" s="257">
        <v>6</v>
      </c>
      <c r="AT13" s="257">
        <v>1</v>
      </c>
      <c r="AU13" s="475">
        <v>1</v>
      </c>
      <c r="AV13" s="260">
        <v>0</v>
      </c>
      <c r="AW13" s="260">
        <v>1</v>
      </c>
      <c r="AX13" s="260">
        <v>0</v>
      </c>
      <c r="AY13" s="423">
        <v>1</v>
      </c>
      <c r="AZ13" s="257">
        <v>0</v>
      </c>
      <c r="BA13" s="257">
        <v>1</v>
      </c>
      <c r="BB13" s="257">
        <v>0</v>
      </c>
      <c r="BC13" s="424">
        <v>37</v>
      </c>
      <c r="BD13" s="425">
        <v>12</v>
      </c>
      <c r="BE13" s="425">
        <v>12</v>
      </c>
      <c r="BF13" s="426">
        <v>3</v>
      </c>
      <c r="BG13" s="412"/>
      <c r="BH13" s="423">
        <v>20</v>
      </c>
      <c r="BI13" s="257">
        <v>1</v>
      </c>
      <c r="BJ13" s="257">
        <v>9</v>
      </c>
      <c r="BK13" s="258">
        <v>3</v>
      </c>
      <c r="BM13" s="262">
        <v>11</v>
      </c>
      <c r="BN13" s="260">
        <v>0</v>
      </c>
      <c r="BO13" s="260">
        <v>13</v>
      </c>
      <c r="BP13" s="263">
        <v>0</v>
      </c>
      <c r="BQ13" s="427">
        <v>24</v>
      </c>
      <c r="BS13" s="204" t="s">
        <v>31</v>
      </c>
      <c r="BT13" s="114">
        <v>24</v>
      </c>
      <c r="BU13" s="114">
        <v>5</v>
      </c>
      <c r="BV13" s="114">
        <v>10</v>
      </c>
      <c r="BW13" s="419">
        <v>0</v>
      </c>
      <c r="BX13" s="669">
        <v>39</v>
      </c>
      <c r="BZ13" s="430">
        <v>369</v>
      </c>
      <c r="CA13" s="431">
        <v>71</v>
      </c>
      <c r="CB13" s="431">
        <v>106</v>
      </c>
      <c r="CC13" s="419">
        <v>6</v>
      </c>
      <c r="CD13" s="669">
        <v>552</v>
      </c>
      <c r="CF13" s="38" t="s">
        <v>31</v>
      </c>
      <c r="CG13" s="428">
        <v>42</v>
      </c>
      <c r="CH13" s="264">
        <v>26</v>
      </c>
      <c r="CI13" s="264">
        <v>0</v>
      </c>
      <c r="CJ13" s="264">
        <v>1</v>
      </c>
      <c r="CK13" s="264">
        <v>15</v>
      </c>
      <c r="CL13" s="429">
        <v>172</v>
      </c>
      <c r="CM13" s="429">
        <v>25</v>
      </c>
      <c r="CN13" s="114">
        <v>21</v>
      </c>
      <c r="CO13" s="114">
        <v>0</v>
      </c>
      <c r="CP13" s="114">
        <v>0</v>
      </c>
      <c r="CQ13" s="114">
        <v>0</v>
      </c>
      <c r="CR13" s="114">
        <v>0</v>
      </c>
      <c r="CS13" s="114">
        <v>0</v>
      </c>
      <c r="CT13" s="114">
        <v>0</v>
      </c>
      <c r="CU13" s="114">
        <v>4</v>
      </c>
      <c r="CV13" s="699"/>
      <c r="CW13" s="203" t="s">
        <v>31</v>
      </c>
      <c r="CX13" s="163">
        <v>372</v>
      </c>
      <c r="CY13" s="114">
        <v>74</v>
      </c>
      <c r="CZ13" s="114">
        <v>103</v>
      </c>
      <c r="DA13" s="419">
        <v>5</v>
      </c>
      <c r="DB13" s="669">
        <v>560</v>
      </c>
      <c r="DC13" s="699"/>
      <c r="DD13" s="200" t="s">
        <v>31</v>
      </c>
      <c r="DE13" s="433">
        <v>369</v>
      </c>
      <c r="DF13" s="433">
        <v>71</v>
      </c>
      <c r="DG13" s="433">
        <v>106</v>
      </c>
      <c r="DH13" s="433">
        <v>6</v>
      </c>
      <c r="DI13" s="667">
        <v>552</v>
      </c>
      <c r="DJ13" s="699"/>
      <c r="DK13" s="201" t="s">
        <v>31</v>
      </c>
      <c r="DL13" s="668">
        <v>0</v>
      </c>
      <c r="DM13" s="668">
        <v>0</v>
      </c>
      <c r="DN13" s="668">
        <v>0</v>
      </c>
      <c r="DO13" s="668">
        <v>0</v>
      </c>
      <c r="DP13" s="664">
        <v>0</v>
      </c>
      <c r="DQ13" s="1" t="b">
        <v>1</v>
      </c>
    </row>
    <row r="14" spans="2:121" s="1" customFormat="1" ht="18" customHeight="1">
      <c r="B14" s="203" t="s">
        <v>32</v>
      </c>
      <c r="C14" s="418">
        <v>176</v>
      </c>
      <c r="D14" s="114">
        <v>97</v>
      </c>
      <c r="E14" s="419">
        <v>1784</v>
      </c>
      <c r="F14" s="420">
        <v>2057</v>
      </c>
      <c r="G14" s="115">
        <v>93</v>
      </c>
      <c r="H14" s="115">
        <v>19</v>
      </c>
      <c r="I14" s="115">
        <v>930</v>
      </c>
      <c r="J14" s="420">
        <v>1042</v>
      </c>
      <c r="K14" s="430">
        <v>35</v>
      </c>
      <c r="L14" s="431">
        <v>11</v>
      </c>
      <c r="M14" s="431">
        <v>933</v>
      </c>
      <c r="N14" s="420">
        <v>979</v>
      </c>
      <c r="O14" s="115">
        <v>35</v>
      </c>
      <c r="P14" s="115">
        <v>7</v>
      </c>
      <c r="Q14" s="115">
        <v>210</v>
      </c>
      <c r="R14" s="420">
        <v>252</v>
      </c>
      <c r="S14" s="421">
        <v>24</v>
      </c>
      <c r="T14" s="182">
        <v>4354</v>
      </c>
      <c r="U14" s="665"/>
      <c r="V14" s="38" t="s">
        <v>32</v>
      </c>
      <c r="W14" s="422">
        <v>41</v>
      </c>
      <c r="X14" s="257">
        <v>16</v>
      </c>
      <c r="Y14" s="257">
        <v>8</v>
      </c>
      <c r="Z14" s="258">
        <v>1</v>
      </c>
      <c r="AA14" s="423">
        <v>14</v>
      </c>
      <c r="AB14" s="259">
        <v>8</v>
      </c>
      <c r="AC14" s="259">
        <v>2</v>
      </c>
      <c r="AD14" s="258">
        <v>0</v>
      </c>
      <c r="AE14" s="423">
        <v>6</v>
      </c>
      <c r="AF14" s="259">
        <v>1</v>
      </c>
      <c r="AG14" s="259">
        <v>0</v>
      </c>
      <c r="AH14" s="258">
        <v>1</v>
      </c>
      <c r="AI14" s="423">
        <v>3</v>
      </c>
      <c r="AJ14" s="260">
        <v>0</v>
      </c>
      <c r="AK14" s="260">
        <v>0</v>
      </c>
      <c r="AL14" s="261">
        <v>1</v>
      </c>
      <c r="AM14" s="423">
        <v>6</v>
      </c>
      <c r="AN14" s="257">
        <v>0</v>
      </c>
      <c r="AO14" s="257">
        <v>2</v>
      </c>
      <c r="AP14" s="258">
        <v>2</v>
      </c>
      <c r="AQ14" s="423">
        <v>2</v>
      </c>
      <c r="AR14" s="257">
        <v>0</v>
      </c>
      <c r="AS14" s="257">
        <v>1</v>
      </c>
      <c r="AT14" s="257">
        <v>1</v>
      </c>
      <c r="AU14" s="423">
        <v>3</v>
      </c>
      <c r="AV14" s="260">
        <v>1</v>
      </c>
      <c r="AW14" s="260">
        <v>0</v>
      </c>
      <c r="AX14" s="260">
        <v>0</v>
      </c>
      <c r="AY14" s="423">
        <v>2</v>
      </c>
      <c r="AZ14" s="257">
        <v>1</v>
      </c>
      <c r="BA14" s="257">
        <v>0</v>
      </c>
      <c r="BB14" s="257">
        <v>0</v>
      </c>
      <c r="BC14" s="424">
        <v>56</v>
      </c>
      <c r="BD14" s="425">
        <v>18</v>
      </c>
      <c r="BE14" s="425">
        <v>10</v>
      </c>
      <c r="BF14" s="426">
        <v>4</v>
      </c>
      <c r="BG14" s="412"/>
      <c r="BH14" s="423">
        <v>21</v>
      </c>
      <c r="BI14" s="257">
        <v>9</v>
      </c>
      <c r="BJ14" s="257">
        <v>3</v>
      </c>
      <c r="BK14" s="258">
        <v>2</v>
      </c>
      <c r="BM14" s="262">
        <v>18</v>
      </c>
      <c r="BN14" s="260">
        <v>7</v>
      </c>
      <c r="BO14" s="260">
        <v>3</v>
      </c>
      <c r="BP14" s="263">
        <v>2</v>
      </c>
      <c r="BQ14" s="427">
        <v>30</v>
      </c>
      <c r="BS14" s="204" t="s">
        <v>32</v>
      </c>
      <c r="BT14" s="114">
        <v>51</v>
      </c>
      <c r="BU14" s="114">
        <v>6</v>
      </c>
      <c r="BV14" s="114">
        <v>11</v>
      </c>
      <c r="BW14" s="419">
        <v>4</v>
      </c>
      <c r="BX14" s="669">
        <v>72</v>
      </c>
      <c r="BZ14" s="430">
        <v>510</v>
      </c>
      <c r="CA14" s="431">
        <v>218</v>
      </c>
      <c r="CB14" s="431">
        <v>231</v>
      </c>
      <c r="CC14" s="419">
        <v>54</v>
      </c>
      <c r="CD14" s="669">
        <v>1013</v>
      </c>
      <c r="CF14" s="38" t="s">
        <v>32</v>
      </c>
      <c r="CG14" s="428">
        <v>79</v>
      </c>
      <c r="CH14" s="264">
        <v>0</v>
      </c>
      <c r="CI14" s="264">
        <v>79</v>
      </c>
      <c r="CJ14" s="264">
        <v>0</v>
      </c>
      <c r="CK14" s="264">
        <v>0</v>
      </c>
      <c r="CL14" s="429">
        <v>213</v>
      </c>
      <c r="CM14" s="429">
        <v>33</v>
      </c>
      <c r="CN14" s="114">
        <v>33</v>
      </c>
      <c r="CO14" s="114">
        <v>0</v>
      </c>
      <c r="CP14" s="114">
        <v>0</v>
      </c>
      <c r="CQ14" s="114">
        <v>0</v>
      </c>
      <c r="CR14" s="114">
        <v>0</v>
      </c>
      <c r="CS14" s="114">
        <v>0</v>
      </c>
      <c r="CT14" s="114">
        <v>0</v>
      </c>
      <c r="CU14" s="114">
        <v>0</v>
      </c>
      <c r="CV14" s="699"/>
      <c r="CW14" s="203" t="s">
        <v>32</v>
      </c>
      <c r="CX14" s="163">
        <v>520</v>
      </c>
      <c r="CY14" s="114">
        <v>218</v>
      </c>
      <c r="CZ14" s="114">
        <v>236</v>
      </c>
      <c r="DA14" s="419">
        <v>55</v>
      </c>
      <c r="DB14" s="669">
        <v>1002</v>
      </c>
      <c r="DC14" s="699"/>
      <c r="DD14" s="200" t="s">
        <v>32</v>
      </c>
      <c r="DE14" s="433">
        <v>510</v>
      </c>
      <c r="DF14" s="433">
        <v>218</v>
      </c>
      <c r="DG14" s="433">
        <v>231</v>
      </c>
      <c r="DH14" s="433">
        <v>54</v>
      </c>
      <c r="DI14" s="667">
        <v>1013</v>
      </c>
      <c r="DJ14" s="699"/>
      <c r="DK14" s="201" t="s">
        <v>32</v>
      </c>
      <c r="DL14" s="668">
        <v>0</v>
      </c>
      <c r="DM14" s="668">
        <v>0</v>
      </c>
      <c r="DN14" s="668">
        <v>0</v>
      </c>
      <c r="DO14" s="668">
        <v>0</v>
      </c>
      <c r="DP14" s="664">
        <v>0</v>
      </c>
      <c r="DQ14" s="1" t="b">
        <v>1</v>
      </c>
    </row>
    <row r="15" spans="2:121" s="1" customFormat="1" ht="18" customHeight="1">
      <c r="B15" s="203" t="s">
        <v>33</v>
      </c>
      <c r="C15" s="418">
        <v>32</v>
      </c>
      <c r="D15" s="114">
        <v>42</v>
      </c>
      <c r="E15" s="419">
        <v>2541</v>
      </c>
      <c r="F15" s="420">
        <v>2615</v>
      </c>
      <c r="G15" s="115">
        <v>9</v>
      </c>
      <c r="H15" s="115">
        <v>6</v>
      </c>
      <c r="I15" s="115">
        <v>2224</v>
      </c>
      <c r="J15" s="420">
        <v>2239</v>
      </c>
      <c r="K15" s="430">
        <v>31</v>
      </c>
      <c r="L15" s="431">
        <v>20</v>
      </c>
      <c r="M15" s="431">
        <v>2912</v>
      </c>
      <c r="N15" s="420">
        <v>2963</v>
      </c>
      <c r="O15" s="115">
        <v>16</v>
      </c>
      <c r="P15" s="115">
        <v>8</v>
      </c>
      <c r="Q15" s="115">
        <v>619</v>
      </c>
      <c r="R15" s="420">
        <v>643</v>
      </c>
      <c r="S15" s="421">
        <v>2</v>
      </c>
      <c r="T15" s="182">
        <v>8462</v>
      </c>
      <c r="U15" s="665"/>
      <c r="V15" s="38" t="s">
        <v>33</v>
      </c>
      <c r="W15" s="422">
        <v>22</v>
      </c>
      <c r="X15" s="257">
        <v>0</v>
      </c>
      <c r="Y15" s="257">
        <v>1</v>
      </c>
      <c r="Z15" s="258">
        <v>0</v>
      </c>
      <c r="AA15" s="423">
        <v>9</v>
      </c>
      <c r="AB15" s="259">
        <v>0</v>
      </c>
      <c r="AC15" s="259">
        <v>0</v>
      </c>
      <c r="AD15" s="258">
        <v>0</v>
      </c>
      <c r="AE15" s="423">
        <v>7</v>
      </c>
      <c r="AF15" s="259">
        <v>0</v>
      </c>
      <c r="AG15" s="259">
        <v>0</v>
      </c>
      <c r="AH15" s="258">
        <v>1</v>
      </c>
      <c r="AI15" s="423">
        <v>3</v>
      </c>
      <c r="AJ15" s="260">
        <v>0</v>
      </c>
      <c r="AK15" s="260">
        <v>0</v>
      </c>
      <c r="AL15" s="261">
        <v>0</v>
      </c>
      <c r="AM15" s="423">
        <v>5</v>
      </c>
      <c r="AN15" s="257">
        <v>0</v>
      </c>
      <c r="AO15" s="257">
        <v>0</v>
      </c>
      <c r="AP15" s="258">
        <v>1</v>
      </c>
      <c r="AQ15" s="423">
        <v>3</v>
      </c>
      <c r="AR15" s="257">
        <v>0</v>
      </c>
      <c r="AS15" s="257">
        <v>0</v>
      </c>
      <c r="AT15" s="257">
        <v>0</v>
      </c>
      <c r="AU15" s="423">
        <v>1</v>
      </c>
      <c r="AV15" s="260">
        <v>0</v>
      </c>
      <c r="AW15" s="260">
        <v>0</v>
      </c>
      <c r="AX15" s="260">
        <v>0</v>
      </c>
      <c r="AY15" s="423">
        <v>0</v>
      </c>
      <c r="AZ15" s="257">
        <v>0</v>
      </c>
      <c r="BA15" s="257">
        <v>0</v>
      </c>
      <c r="BB15" s="257">
        <v>0</v>
      </c>
      <c r="BC15" s="424">
        <v>35</v>
      </c>
      <c r="BD15" s="425">
        <v>0</v>
      </c>
      <c r="BE15" s="425">
        <v>1</v>
      </c>
      <c r="BF15" s="426">
        <v>2</v>
      </c>
      <c r="BG15" s="412"/>
      <c r="BH15" s="423">
        <v>15</v>
      </c>
      <c r="BI15" s="257">
        <v>0</v>
      </c>
      <c r="BJ15" s="257">
        <v>0</v>
      </c>
      <c r="BK15" s="258">
        <v>0</v>
      </c>
      <c r="BM15" s="262">
        <v>13</v>
      </c>
      <c r="BN15" s="260">
        <v>3</v>
      </c>
      <c r="BO15" s="260">
        <v>8</v>
      </c>
      <c r="BP15" s="263">
        <v>2</v>
      </c>
      <c r="BQ15" s="427">
        <v>26</v>
      </c>
      <c r="BS15" s="204" t="s">
        <v>33</v>
      </c>
      <c r="BT15" s="114">
        <v>14</v>
      </c>
      <c r="BU15" s="114">
        <v>5</v>
      </c>
      <c r="BV15" s="114">
        <v>8</v>
      </c>
      <c r="BW15" s="419">
        <v>2</v>
      </c>
      <c r="BX15" s="669">
        <v>29</v>
      </c>
      <c r="BZ15" s="430">
        <v>240</v>
      </c>
      <c r="CA15" s="431">
        <v>187</v>
      </c>
      <c r="CB15" s="431">
        <v>196</v>
      </c>
      <c r="CC15" s="419">
        <v>40</v>
      </c>
      <c r="CD15" s="669">
        <v>663</v>
      </c>
      <c r="CF15" s="38" t="s">
        <v>33</v>
      </c>
      <c r="CG15" s="428">
        <v>104</v>
      </c>
      <c r="CH15" s="264">
        <v>104</v>
      </c>
      <c r="CI15" s="264">
        <v>0</v>
      </c>
      <c r="CJ15" s="264">
        <v>0</v>
      </c>
      <c r="CK15" s="264">
        <v>0</v>
      </c>
      <c r="CL15" s="429">
        <v>260</v>
      </c>
      <c r="CM15" s="429">
        <v>59</v>
      </c>
      <c r="CN15" s="114">
        <v>48</v>
      </c>
      <c r="CO15" s="114">
        <v>0</v>
      </c>
      <c r="CP15" s="114">
        <v>0</v>
      </c>
      <c r="CQ15" s="114">
        <v>0</v>
      </c>
      <c r="CR15" s="114">
        <v>0</v>
      </c>
      <c r="CS15" s="114">
        <v>0</v>
      </c>
      <c r="CT15" s="114">
        <v>0</v>
      </c>
      <c r="CU15" s="114">
        <v>11</v>
      </c>
      <c r="CV15" s="699"/>
      <c r="CW15" s="203" t="s">
        <v>33</v>
      </c>
      <c r="CX15" s="163">
        <v>234</v>
      </c>
      <c r="CY15" s="114">
        <v>184</v>
      </c>
      <c r="CZ15" s="114">
        <v>198</v>
      </c>
      <c r="DA15" s="419">
        <v>41</v>
      </c>
      <c r="DB15" s="669">
        <v>654</v>
      </c>
      <c r="DC15" s="699"/>
      <c r="DD15" s="200" t="s">
        <v>33</v>
      </c>
      <c r="DE15" s="433">
        <v>242</v>
      </c>
      <c r="DF15" s="433">
        <v>186</v>
      </c>
      <c r="DG15" s="433">
        <v>195</v>
      </c>
      <c r="DH15" s="433">
        <v>40</v>
      </c>
      <c r="DI15" s="667">
        <v>663</v>
      </c>
      <c r="DJ15" s="699"/>
      <c r="DK15" s="201" t="s">
        <v>33</v>
      </c>
      <c r="DL15" s="668">
        <v>-2</v>
      </c>
      <c r="DM15" s="668">
        <v>1</v>
      </c>
      <c r="DN15" s="668">
        <v>1</v>
      </c>
      <c r="DO15" s="668">
        <v>0</v>
      </c>
      <c r="DP15" s="664">
        <v>0</v>
      </c>
      <c r="DQ15" s="1" t="b">
        <v>1</v>
      </c>
    </row>
    <row r="16" spans="2:121" s="1" customFormat="1" ht="18" customHeight="1">
      <c r="B16" s="203" t="s">
        <v>34</v>
      </c>
      <c r="C16" s="418">
        <v>78</v>
      </c>
      <c r="D16" s="114">
        <v>60</v>
      </c>
      <c r="E16" s="419">
        <v>4631</v>
      </c>
      <c r="F16" s="420">
        <v>4769</v>
      </c>
      <c r="G16" s="115">
        <v>13</v>
      </c>
      <c r="H16" s="115">
        <v>16</v>
      </c>
      <c r="I16" s="115">
        <v>3194</v>
      </c>
      <c r="J16" s="420">
        <v>3223</v>
      </c>
      <c r="K16" s="430">
        <v>27</v>
      </c>
      <c r="L16" s="431">
        <v>29</v>
      </c>
      <c r="M16" s="431">
        <v>4786</v>
      </c>
      <c r="N16" s="420">
        <v>4842</v>
      </c>
      <c r="O16" s="115">
        <v>23</v>
      </c>
      <c r="P16" s="114">
        <v>6</v>
      </c>
      <c r="Q16" s="418">
        <v>388</v>
      </c>
      <c r="R16" s="420">
        <v>417</v>
      </c>
      <c r="S16" s="421">
        <v>34</v>
      </c>
      <c r="T16" s="182">
        <v>13285</v>
      </c>
      <c r="U16" s="665"/>
      <c r="V16" s="38" t="s">
        <v>34</v>
      </c>
      <c r="W16" s="422">
        <v>24</v>
      </c>
      <c r="X16" s="257">
        <v>4</v>
      </c>
      <c r="Y16" s="257">
        <v>1</v>
      </c>
      <c r="Z16" s="258">
        <v>2</v>
      </c>
      <c r="AA16" s="423">
        <v>12</v>
      </c>
      <c r="AB16" s="259">
        <v>2</v>
      </c>
      <c r="AC16" s="259">
        <v>1</v>
      </c>
      <c r="AD16" s="258">
        <v>2</v>
      </c>
      <c r="AE16" s="423">
        <v>6</v>
      </c>
      <c r="AF16" s="259">
        <v>1</v>
      </c>
      <c r="AG16" s="259">
        <v>0</v>
      </c>
      <c r="AH16" s="258">
        <v>2</v>
      </c>
      <c r="AI16" s="423">
        <v>2</v>
      </c>
      <c r="AJ16" s="260">
        <v>0</v>
      </c>
      <c r="AK16" s="260">
        <v>0</v>
      </c>
      <c r="AL16" s="261">
        <v>1</v>
      </c>
      <c r="AM16" s="423">
        <v>14</v>
      </c>
      <c r="AN16" s="257">
        <v>3</v>
      </c>
      <c r="AO16" s="257">
        <v>2</v>
      </c>
      <c r="AP16" s="258">
        <v>3</v>
      </c>
      <c r="AQ16" s="423">
        <v>7</v>
      </c>
      <c r="AR16" s="257">
        <v>3</v>
      </c>
      <c r="AS16" s="257">
        <v>0</v>
      </c>
      <c r="AT16" s="257">
        <v>0</v>
      </c>
      <c r="AU16" s="423">
        <v>1</v>
      </c>
      <c r="AV16" s="260">
        <v>0</v>
      </c>
      <c r="AW16" s="260">
        <v>0</v>
      </c>
      <c r="AX16" s="261">
        <v>0</v>
      </c>
      <c r="AY16" s="423">
        <v>0</v>
      </c>
      <c r="AZ16" s="257">
        <v>0</v>
      </c>
      <c r="BA16" s="257">
        <v>0</v>
      </c>
      <c r="BB16" s="257">
        <v>0</v>
      </c>
      <c r="BC16" s="424">
        <v>45</v>
      </c>
      <c r="BD16" s="425">
        <v>8</v>
      </c>
      <c r="BE16" s="425">
        <v>3</v>
      </c>
      <c r="BF16" s="426">
        <v>7</v>
      </c>
      <c r="BG16" s="412"/>
      <c r="BH16" s="423">
        <v>21</v>
      </c>
      <c r="BI16" s="257">
        <v>5</v>
      </c>
      <c r="BJ16" s="257">
        <v>1</v>
      </c>
      <c r="BK16" s="258">
        <v>3</v>
      </c>
      <c r="BM16" s="262">
        <v>24</v>
      </c>
      <c r="BN16" s="260">
        <v>4</v>
      </c>
      <c r="BO16" s="260">
        <v>11</v>
      </c>
      <c r="BP16" s="263">
        <v>0</v>
      </c>
      <c r="BQ16" s="427">
        <v>39</v>
      </c>
      <c r="BS16" s="204" t="s">
        <v>34</v>
      </c>
      <c r="BT16" s="114">
        <v>39</v>
      </c>
      <c r="BU16" s="114">
        <v>1</v>
      </c>
      <c r="BV16" s="114">
        <v>12</v>
      </c>
      <c r="BW16" s="419">
        <v>2</v>
      </c>
      <c r="BX16" s="669">
        <v>54</v>
      </c>
      <c r="BZ16" s="430">
        <v>420</v>
      </c>
      <c r="CA16" s="431">
        <v>234</v>
      </c>
      <c r="CB16" s="431">
        <v>357</v>
      </c>
      <c r="CC16" s="419">
        <v>34</v>
      </c>
      <c r="CD16" s="669">
        <v>1045</v>
      </c>
      <c r="CF16" s="38" t="s">
        <v>34</v>
      </c>
      <c r="CG16" s="428">
        <v>106</v>
      </c>
      <c r="CH16" s="264">
        <v>106</v>
      </c>
      <c r="CI16" s="264">
        <v>0</v>
      </c>
      <c r="CJ16" s="264">
        <v>0</v>
      </c>
      <c r="CK16" s="264">
        <v>0</v>
      </c>
      <c r="CL16" s="429">
        <v>341</v>
      </c>
      <c r="CM16" s="429">
        <v>44</v>
      </c>
      <c r="CN16" s="114">
        <v>44</v>
      </c>
      <c r="CO16" s="114">
        <v>0</v>
      </c>
      <c r="CP16" s="114">
        <v>0</v>
      </c>
      <c r="CQ16" s="114">
        <v>0</v>
      </c>
      <c r="CR16" s="114">
        <v>0</v>
      </c>
      <c r="CS16" s="114">
        <v>0</v>
      </c>
      <c r="CT16" s="114">
        <v>0</v>
      </c>
      <c r="CU16" s="114">
        <v>0</v>
      </c>
      <c r="CV16" s="699"/>
      <c r="CW16" s="203" t="s">
        <v>34</v>
      </c>
      <c r="CX16" s="163">
        <v>435</v>
      </c>
      <c r="CY16" s="114">
        <v>229</v>
      </c>
      <c r="CZ16" s="114">
        <v>355</v>
      </c>
      <c r="DA16" s="419">
        <v>35</v>
      </c>
      <c r="DB16" s="669">
        <v>1061</v>
      </c>
      <c r="DC16" s="699"/>
      <c r="DD16" s="200" t="s">
        <v>34</v>
      </c>
      <c r="DE16" s="433">
        <v>420</v>
      </c>
      <c r="DF16" s="433">
        <v>234</v>
      </c>
      <c r="DG16" s="433">
        <v>357</v>
      </c>
      <c r="DH16" s="433">
        <v>34</v>
      </c>
      <c r="DI16" s="667">
        <v>1045</v>
      </c>
      <c r="DJ16" s="699"/>
      <c r="DK16" s="201" t="s">
        <v>34</v>
      </c>
      <c r="DL16" s="668">
        <v>0</v>
      </c>
      <c r="DM16" s="668">
        <v>0</v>
      </c>
      <c r="DN16" s="668">
        <v>0</v>
      </c>
      <c r="DO16" s="668">
        <v>0</v>
      </c>
      <c r="DP16" s="664">
        <v>0</v>
      </c>
      <c r="DQ16" s="1" t="b">
        <v>1</v>
      </c>
    </row>
    <row r="17" spans="2:121" s="1" customFormat="1" ht="18" customHeight="1">
      <c r="B17" s="203" t="s">
        <v>35</v>
      </c>
      <c r="C17" s="418">
        <v>87</v>
      </c>
      <c r="D17" s="114">
        <v>56</v>
      </c>
      <c r="E17" s="419">
        <v>1663</v>
      </c>
      <c r="F17" s="420">
        <v>1806</v>
      </c>
      <c r="G17" s="476">
        <v>23</v>
      </c>
      <c r="H17" s="114">
        <v>12</v>
      </c>
      <c r="I17" s="434">
        <v>1330</v>
      </c>
      <c r="J17" s="420">
        <v>1365</v>
      </c>
      <c r="K17" s="430">
        <v>37</v>
      </c>
      <c r="L17" s="431">
        <v>10</v>
      </c>
      <c r="M17" s="431">
        <v>2096</v>
      </c>
      <c r="N17" s="420">
        <v>2143</v>
      </c>
      <c r="O17" s="115">
        <v>27</v>
      </c>
      <c r="P17" s="114">
        <v>11</v>
      </c>
      <c r="Q17" s="418">
        <v>197</v>
      </c>
      <c r="R17" s="420">
        <v>235</v>
      </c>
      <c r="S17" s="421">
        <v>78</v>
      </c>
      <c r="T17" s="182">
        <v>5627</v>
      </c>
      <c r="U17" s="665"/>
      <c r="V17" s="38" t="s">
        <v>35</v>
      </c>
      <c r="W17" s="422">
        <v>26</v>
      </c>
      <c r="X17" s="257">
        <v>3</v>
      </c>
      <c r="Y17" s="257">
        <v>1</v>
      </c>
      <c r="Z17" s="258">
        <v>1</v>
      </c>
      <c r="AA17" s="423">
        <v>12</v>
      </c>
      <c r="AB17" s="259">
        <v>2</v>
      </c>
      <c r="AC17" s="259">
        <v>1</v>
      </c>
      <c r="AD17" s="258">
        <v>0</v>
      </c>
      <c r="AE17" s="423">
        <v>6</v>
      </c>
      <c r="AF17" s="259">
        <v>0</v>
      </c>
      <c r="AG17" s="259">
        <v>0</v>
      </c>
      <c r="AH17" s="258">
        <v>1</v>
      </c>
      <c r="AI17" s="423">
        <v>3</v>
      </c>
      <c r="AJ17" s="260">
        <v>0</v>
      </c>
      <c r="AK17" s="260">
        <v>0</v>
      </c>
      <c r="AL17" s="261">
        <v>1</v>
      </c>
      <c r="AM17" s="423">
        <v>3</v>
      </c>
      <c r="AN17" s="257">
        <v>0</v>
      </c>
      <c r="AO17" s="257">
        <v>0</v>
      </c>
      <c r="AP17" s="258">
        <v>2</v>
      </c>
      <c r="AQ17" s="423">
        <v>1</v>
      </c>
      <c r="AR17" s="257">
        <v>0</v>
      </c>
      <c r="AS17" s="257">
        <v>0</v>
      </c>
      <c r="AT17" s="257">
        <v>1</v>
      </c>
      <c r="AU17" s="423">
        <v>1</v>
      </c>
      <c r="AV17" s="260">
        <v>0</v>
      </c>
      <c r="AW17" s="260">
        <v>0</v>
      </c>
      <c r="AX17" s="261">
        <v>0</v>
      </c>
      <c r="AY17" s="423">
        <v>0</v>
      </c>
      <c r="AZ17" s="257">
        <v>0</v>
      </c>
      <c r="BA17" s="257">
        <v>0</v>
      </c>
      <c r="BB17" s="257">
        <v>0</v>
      </c>
      <c r="BC17" s="424">
        <v>36</v>
      </c>
      <c r="BD17" s="425">
        <v>3</v>
      </c>
      <c r="BE17" s="425">
        <v>1</v>
      </c>
      <c r="BF17" s="426">
        <v>4</v>
      </c>
      <c r="BG17" s="412"/>
      <c r="BH17" s="423">
        <v>16</v>
      </c>
      <c r="BI17" s="257">
        <v>2</v>
      </c>
      <c r="BJ17" s="257">
        <v>1</v>
      </c>
      <c r="BK17" s="258">
        <v>2</v>
      </c>
      <c r="BM17" s="262">
        <v>20</v>
      </c>
      <c r="BN17" s="260">
        <v>5</v>
      </c>
      <c r="BO17" s="260">
        <v>10</v>
      </c>
      <c r="BP17" s="263">
        <v>3</v>
      </c>
      <c r="BQ17" s="427">
        <v>38</v>
      </c>
      <c r="BS17" s="204" t="s">
        <v>35</v>
      </c>
      <c r="BT17" s="114">
        <v>26</v>
      </c>
      <c r="BU17" s="114">
        <v>1</v>
      </c>
      <c r="BV17" s="114">
        <v>9</v>
      </c>
      <c r="BW17" s="419">
        <v>1</v>
      </c>
      <c r="BX17" s="669">
        <v>37</v>
      </c>
      <c r="BZ17" s="430">
        <v>412</v>
      </c>
      <c r="CA17" s="431">
        <v>256</v>
      </c>
      <c r="CB17" s="431">
        <v>261</v>
      </c>
      <c r="CC17" s="419">
        <v>52</v>
      </c>
      <c r="CD17" s="669">
        <v>981</v>
      </c>
      <c r="CF17" s="38" t="s">
        <v>35</v>
      </c>
      <c r="CG17" s="428">
        <v>70</v>
      </c>
      <c r="CH17" s="264">
        <v>35</v>
      </c>
      <c r="CI17" s="264">
        <v>0</v>
      </c>
      <c r="CJ17" s="264">
        <v>28</v>
      </c>
      <c r="CK17" s="264">
        <v>7</v>
      </c>
      <c r="CL17" s="429">
        <v>276</v>
      </c>
      <c r="CM17" s="429">
        <v>25</v>
      </c>
      <c r="CN17" s="114">
        <v>25</v>
      </c>
      <c r="CO17" s="114">
        <v>0</v>
      </c>
      <c r="CP17" s="114">
        <v>0</v>
      </c>
      <c r="CQ17" s="114">
        <v>0</v>
      </c>
      <c r="CR17" s="114">
        <v>0</v>
      </c>
      <c r="CS17" s="114">
        <v>0</v>
      </c>
      <c r="CT17" s="114">
        <v>0</v>
      </c>
      <c r="CU17" s="114">
        <v>0</v>
      </c>
      <c r="CV17" s="699"/>
      <c r="CW17" s="203" t="s">
        <v>35</v>
      </c>
      <c r="CX17" s="163">
        <v>412</v>
      </c>
      <c r="CY17" s="114">
        <v>250</v>
      </c>
      <c r="CZ17" s="114">
        <v>270</v>
      </c>
      <c r="DA17" s="419">
        <v>51</v>
      </c>
      <c r="DB17" s="669">
        <v>996</v>
      </c>
      <c r="DC17" s="699"/>
      <c r="DD17" s="200" t="s">
        <v>35</v>
      </c>
      <c r="DE17" s="433">
        <v>412</v>
      </c>
      <c r="DF17" s="433">
        <v>255</v>
      </c>
      <c r="DG17" s="433">
        <v>264</v>
      </c>
      <c r="DH17" s="433">
        <v>51</v>
      </c>
      <c r="DI17" s="667">
        <v>982</v>
      </c>
      <c r="DJ17" s="699"/>
      <c r="DK17" s="201" t="s">
        <v>35</v>
      </c>
      <c r="DL17" s="668">
        <v>0</v>
      </c>
      <c r="DM17" s="668">
        <v>1</v>
      </c>
      <c r="DN17" s="668">
        <v>-3</v>
      </c>
      <c r="DO17" s="668">
        <v>1</v>
      </c>
      <c r="DP17" s="664">
        <v>-1</v>
      </c>
      <c r="DQ17" s="1" t="b">
        <v>0</v>
      </c>
    </row>
    <row r="18" spans="2:121" s="1" customFormat="1" ht="18" customHeight="1">
      <c r="B18" s="203" t="s">
        <v>36</v>
      </c>
      <c r="C18" s="418">
        <v>71</v>
      </c>
      <c r="D18" s="114">
        <v>78</v>
      </c>
      <c r="E18" s="419">
        <v>2312</v>
      </c>
      <c r="F18" s="420">
        <v>2461</v>
      </c>
      <c r="G18" s="115">
        <v>14</v>
      </c>
      <c r="H18" s="114">
        <v>34</v>
      </c>
      <c r="I18" s="434">
        <v>2033</v>
      </c>
      <c r="J18" s="420">
        <v>2081</v>
      </c>
      <c r="K18" s="430">
        <v>20</v>
      </c>
      <c r="L18" s="431">
        <v>54</v>
      </c>
      <c r="M18" s="462">
        <v>3203</v>
      </c>
      <c r="N18" s="420">
        <v>3277</v>
      </c>
      <c r="O18" s="115">
        <v>1</v>
      </c>
      <c r="P18" s="114">
        <v>6</v>
      </c>
      <c r="Q18" s="418">
        <v>21</v>
      </c>
      <c r="R18" s="420">
        <v>28</v>
      </c>
      <c r="S18" s="421">
        <v>701</v>
      </c>
      <c r="T18" s="182">
        <v>8548</v>
      </c>
      <c r="U18" s="665"/>
      <c r="V18" s="38" t="s">
        <v>36</v>
      </c>
      <c r="W18" s="422">
        <v>28</v>
      </c>
      <c r="X18" s="257">
        <v>6</v>
      </c>
      <c r="Y18" s="257">
        <v>2</v>
      </c>
      <c r="Z18" s="258">
        <v>0</v>
      </c>
      <c r="AA18" s="423">
        <v>10</v>
      </c>
      <c r="AB18" s="259">
        <v>2</v>
      </c>
      <c r="AC18" s="259">
        <v>0</v>
      </c>
      <c r="AD18" s="258">
        <v>0</v>
      </c>
      <c r="AE18" s="423">
        <v>12</v>
      </c>
      <c r="AF18" s="259">
        <v>0</v>
      </c>
      <c r="AG18" s="259">
        <v>0</v>
      </c>
      <c r="AH18" s="258">
        <v>4</v>
      </c>
      <c r="AI18" s="423">
        <v>2</v>
      </c>
      <c r="AJ18" s="260">
        <v>0</v>
      </c>
      <c r="AK18" s="260">
        <v>0</v>
      </c>
      <c r="AL18" s="261">
        <v>0</v>
      </c>
      <c r="AM18" s="423">
        <v>15</v>
      </c>
      <c r="AN18" s="257">
        <v>1</v>
      </c>
      <c r="AO18" s="257">
        <v>2</v>
      </c>
      <c r="AP18" s="258">
        <v>4</v>
      </c>
      <c r="AQ18" s="423">
        <v>7</v>
      </c>
      <c r="AR18" s="257">
        <v>1</v>
      </c>
      <c r="AS18" s="257">
        <v>1</v>
      </c>
      <c r="AT18" s="257">
        <v>1</v>
      </c>
      <c r="AU18" s="423">
        <v>0</v>
      </c>
      <c r="AV18" s="260">
        <v>0</v>
      </c>
      <c r="AW18" s="260">
        <v>0</v>
      </c>
      <c r="AX18" s="261">
        <v>0</v>
      </c>
      <c r="AY18" s="423">
        <v>0</v>
      </c>
      <c r="AZ18" s="257">
        <v>0</v>
      </c>
      <c r="BA18" s="257">
        <v>0</v>
      </c>
      <c r="BB18" s="257">
        <v>0</v>
      </c>
      <c r="BC18" s="424">
        <v>55</v>
      </c>
      <c r="BD18" s="425">
        <v>7</v>
      </c>
      <c r="BE18" s="425">
        <v>4</v>
      </c>
      <c r="BF18" s="426">
        <v>8</v>
      </c>
      <c r="BG18" s="412"/>
      <c r="BH18" s="423">
        <v>19</v>
      </c>
      <c r="BI18" s="257">
        <v>3</v>
      </c>
      <c r="BJ18" s="257">
        <v>1</v>
      </c>
      <c r="BK18" s="258">
        <v>1</v>
      </c>
      <c r="BM18" s="262">
        <v>14</v>
      </c>
      <c r="BN18" s="260">
        <v>9</v>
      </c>
      <c r="BO18" s="260">
        <v>17</v>
      </c>
      <c r="BP18" s="263">
        <v>0</v>
      </c>
      <c r="BQ18" s="427">
        <v>40</v>
      </c>
      <c r="BS18" s="204" t="s">
        <v>36</v>
      </c>
      <c r="BT18" s="114">
        <v>45</v>
      </c>
      <c r="BU18" s="114">
        <v>2</v>
      </c>
      <c r="BV18" s="114">
        <v>9</v>
      </c>
      <c r="BW18" s="419">
        <v>0</v>
      </c>
      <c r="BX18" s="669">
        <v>56</v>
      </c>
      <c r="BZ18" s="430">
        <v>422</v>
      </c>
      <c r="CA18" s="431">
        <v>293</v>
      </c>
      <c r="CB18" s="431">
        <v>381</v>
      </c>
      <c r="CC18" s="419">
        <v>0</v>
      </c>
      <c r="CD18" s="669">
        <v>1096</v>
      </c>
      <c r="CF18" s="38" t="s">
        <v>36</v>
      </c>
      <c r="CG18" s="428">
        <v>129</v>
      </c>
      <c r="CH18" s="264">
        <v>129</v>
      </c>
      <c r="CI18" s="264">
        <v>0</v>
      </c>
      <c r="CJ18" s="264">
        <v>0</v>
      </c>
      <c r="CK18" s="264">
        <v>0</v>
      </c>
      <c r="CL18" s="429">
        <v>569</v>
      </c>
      <c r="CM18" s="429">
        <v>35</v>
      </c>
      <c r="CN18" s="114">
        <v>35</v>
      </c>
      <c r="CO18" s="114">
        <v>0</v>
      </c>
      <c r="CP18" s="114">
        <v>0</v>
      </c>
      <c r="CQ18" s="114">
        <v>0</v>
      </c>
      <c r="CR18" s="114">
        <v>0</v>
      </c>
      <c r="CS18" s="114">
        <v>0</v>
      </c>
      <c r="CT18" s="114">
        <v>0</v>
      </c>
      <c r="CU18" s="114">
        <v>0</v>
      </c>
      <c r="CV18" s="699"/>
      <c r="CW18" s="203" t="s">
        <v>36</v>
      </c>
      <c r="CX18" s="163">
        <v>439</v>
      </c>
      <c r="CY18" s="114">
        <v>283</v>
      </c>
      <c r="CZ18" s="114">
        <v>375</v>
      </c>
      <c r="DA18" s="419">
        <v>0</v>
      </c>
      <c r="DB18" s="669">
        <v>1081</v>
      </c>
      <c r="DC18" s="699"/>
      <c r="DD18" s="200" t="s">
        <v>36</v>
      </c>
      <c r="DE18" s="433">
        <v>422</v>
      </c>
      <c r="DF18" s="433">
        <v>293</v>
      </c>
      <c r="DG18" s="433">
        <v>381</v>
      </c>
      <c r="DH18" s="433">
        <v>0</v>
      </c>
      <c r="DI18" s="667">
        <v>1096</v>
      </c>
      <c r="DJ18" s="699"/>
      <c r="DK18" s="201" t="s">
        <v>36</v>
      </c>
      <c r="DL18" s="668">
        <v>0</v>
      </c>
      <c r="DM18" s="668">
        <v>0</v>
      </c>
      <c r="DN18" s="668">
        <v>0</v>
      </c>
      <c r="DO18" s="668">
        <v>0</v>
      </c>
      <c r="DP18" s="664">
        <v>0</v>
      </c>
      <c r="DQ18" s="1" t="b">
        <v>1</v>
      </c>
    </row>
    <row r="19" spans="2:121" s="1" customFormat="1" ht="18" customHeight="1">
      <c r="B19" s="203" t="s">
        <v>37</v>
      </c>
      <c r="C19" s="418">
        <v>207</v>
      </c>
      <c r="D19" s="114">
        <v>111</v>
      </c>
      <c r="E19" s="419">
        <v>4112</v>
      </c>
      <c r="F19" s="420">
        <v>4430</v>
      </c>
      <c r="G19" s="163">
        <v>19</v>
      </c>
      <c r="H19" s="114">
        <v>22</v>
      </c>
      <c r="I19" s="462">
        <v>1692</v>
      </c>
      <c r="J19" s="420">
        <v>1733</v>
      </c>
      <c r="K19" s="430">
        <v>50</v>
      </c>
      <c r="L19" s="431">
        <v>32</v>
      </c>
      <c r="M19" s="462">
        <v>2435</v>
      </c>
      <c r="N19" s="420">
        <v>2517</v>
      </c>
      <c r="O19" s="115">
        <v>52</v>
      </c>
      <c r="P19" s="114">
        <v>12</v>
      </c>
      <c r="Q19" s="418">
        <v>258</v>
      </c>
      <c r="R19" s="420">
        <v>322</v>
      </c>
      <c r="S19" s="421">
        <v>4</v>
      </c>
      <c r="T19" s="182">
        <v>9006</v>
      </c>
      <c r="U19" s="665"/>
      <c r="V19" s="38" t="s">
        <v>37</v>
      </c>
      <c r="W19" s="422">
        <v>43</v>
      </c>
      <c r="X19" s="257">
        <v>4</v>
      </c>
      <c r="Y19" s="257">
        <v>1</v>
      </c>
      <c r="Z19" s="258">
        <v>0</v>
      </c>
      <c r="AA19" s="423">
        <v>18</v>
      </c>
      <c r="AB19" s="259">
        <v>0</v>
      </c>
      <c r="AC19" s="259">
        <v>0</v>
      </c>
      <c r="AD19" s="258">
        <v>0</v>
      </c>
      <c r="AE19" s="423">
        <v>12</v>
      </c>
      <c r="AF19" s="259">
        <v>1</v>
      </c>
      <c r="AG19" s="259">
        <v>0</v>
      </c>
      <c r="AH19" s="258">
        <v>6</v>
      </c>
      <c r="AI19" s="423">
        <v>3</v>
      </c>
      <c r="AJ19" s="260">
        <v>0</v>
      </c>
      <c r="AK19" s="260">
        <v>0</v>
      </c>
      <c r="AL19" s="261">
        <v>2</v>
      </c>
      <c r="AM19" s="423">
        <v>10</v>
      </c>
      <c r="AN19" s="257">
        <v>0</v>
      </c>
      <c r="AO19" s="257">
        <v>2</v>
      </c>
      <c r="AP19" s="258">
        <v>2</v>
      </c>
      <c r="AQ19" s="423">
        <v>4</v>
      </c>
      <c r="AR19" s="257">
        <v>0</v>
      </c>
      <c r="AS19" s="257">
        <v>2</v>
      </c>
      <c r="AT19" s="257">
        <v>0</v>
      </c>
      <c r="AU19" s="423">
        <v>5</v>
      </c>
      <c r="AV19" s="260">
        <v>0</v>
      </c>
      <c r="AW19" s="260">
        <v>0</v>
      </c>
      <c r="AX19" s="261">
        <v>0</v>
      </c>
      <c r="AY19" s="423">
        <v>1</v>
      </c>
      <c r="AZ19" s="257">
        <v>0</v>
      </c>
      <c r="BA19" s="257">
        <v>0</v>
      </c>
      <c r="BB19" s="257">
        <v>0</v>
      </c>
      <c r="BC19" s="424">
        <v>70</v>
      </c>
      <c r="BD19" s="425">
        <v>5</v>
      </c>
      <c r="BE19" s="425">
        <v>3</v>
      </c>
      <c r="BF19" s="426">
        <v>8</v>
      </c>
      <c r="BG19" s="412"/>
      <c r="BH19" s="423">
        <v>26</v>
      </c>
      <c r="BI19" s="257">
        <v>0</v>
      </c>
      <c r="BJ19" s="257">
        <v>2</v>
      </c>
      <c r="BK19" s="258">
        <v>2</v>
      </c>
      <c r="BM19" s="262">
        <v>43</v>
      </c>
      <c r="BN19" s="260">
        <v>5</v>
      </c>
      <c r="BO19" s="260">
        <v>18</v>
      </c>
      <c r="BP19" s="263">
        <v>3</v>
      </c>
      <c r="BQ19" s="427">
        <v>69</v>
      </c>
      <c r="BS19" s="204" t="s">
        <v>37</v>
      </c>
      <c r="BT19" s="114">
        <v>35</v>
      </c>
      <c r="BU19" s="114">
        <v>12</v>
      </c>
      <c r="BV19" s="114">
        <v>8</v>
      </c>
      <c r="BW19" s="419">
        <v>3</v>
      </c>
      <c r="BX19" s="669">
        <v>58</v>
      </c>
      <c r="BZ19" s="430">
        <v>593</v>
      </c>
      <c r="CA19" s="431">
        <v>233</v>
      </c>
      <c r="CB19" s="431">
        <v>311</v>
      </c>
      <c r="CC19" s="419">
        <v>52</v>
      </c>
      <c r="CD19" s="669">
        <v>1189</v>
      </c>
      <c r="CF19" s="38" t="s">
        <v>37</v>
      </c>
      <c r="CG19" s="428">
        <v>171</v>
      </c>
      <c r="CH19" s="264">
        <v>62</v>
      </c>
      <c r="CI19" s="264">
        <v>0</v>
      </c>
      <c r="CJ19" s="264">
        <v>16</v>
      </c>
      <c r="CK19" s="264">
        <v>93</v>
      </c>
      <c r="CL19" s="429">
        <v>456</v>
      </c>
      <c r="CM19" s="429">
        <v>62</v>
      </c>
      <c r="CN19" s="114">
        <v>62</v>
      </c>
      <c r="CO19" s="114">
        <v>0</v>
      </c>
      <c r="CP19" s="114">
        <v>0</v>
      </c>
      <c r="CQ19" s="114">
        <v>0</v>
      </c>
      <c r="CR19" s="114">
        <v>0</v>
      </c>
      <c r="CS19" s="114">
        <v>0</v>
      </c>
      <c r="CT19" s="114">
        <v>0</v>
      </c>
      <c r="CU19" s="114">
        <v>0</v>
      </c>
      <c r="CV19" s="699"/>
      <c r="CW19" s="203" t="s">
        <v>37</v>
      </c>
      <c r="CX19" s="163">
        <v>585</v>
      </c>
      <c r="CY19" s="114">
        <v>233</v>
      </c>
      <c r="CZ19" s="114">
        <v>309</v>
      </c>
      <c r="DA19" s="419">
        <v>50</v>
      </c>
      <c r="DB19" s="669">
        <v>1170</v>
      </c>
      <c r="DC19" s="699"/>
      <c r="DD19" s="200" t="s">
        <v>37</v>
      </c>
      <c r="DE19" s="433">
        <v>593</v>
      </c>
      <c r="DF19" s="433">
        <v>233</v>
      </c>
      <c r="DG19" s="433">
        <v>311</v>
      </c>
      <c r="DH19" s="433">
        <v>52</v>
      </c>
      <c r="DI19" s="667">
        <v>1189</v>
      </c>
      <c r="DJ19" s="699"/>
      <c r="DK19" s="201" t="s">
        <v>37</v>
      </c>
      <c r="DL19" s="668">
        <v>0</v>
      </c>
      <c r="DM19" s="668">
        <v>0</v>
      </c>
      <c r="DN19" s="668">
        <v>0</v>
      </c>
      <c r="DO19" s="668">
        <v>0</v>
      </c>
      <c r="DP19" s="664">
        <v>0</v>
      </c>
      <c r="DQ19" s="1" t="b">
        <v>1</v>
      </c>
    </row>
    <row r="20" spans="2:121" s="1" customFormat="1" ht="18" customHeight="1">
      <c r="B20" s="203" t="s">
        <v>38</v>
      </c>
      <c r="C20" s="418">
        <v>52</v>
      </c>
      <c r="D20" s="114">
        <v>385</v>
      </c>
      <c r="E20" s="419">
        <v>2046</v>
      </c>
      <c r="F20" s="420">
        <v>2483</v>
      </c>
      <c r="G20" s="163">
        <v>5</v>
      </c>
      <c r="H20" s="114">
        <v>46</v>
      </c>
      <c r="I20" s="462">
        <v>187</v>
      </c>
      <c r="J20" s="420">
        <v>238</v>
      </c>
      <c r="K20" s="430">
        <v>11</v>
      </c>
      <c r="L20" s="431">
        <v>58</v>
      </c>
      <c r="M20" s="462">
        <v>495</v>
      </c>
      <c r="N20" s="420">
        <v>564</v>
      </c>
      <c r="O20" s="115">
        <v>5</v>
      </c>
      <c r="P20" s="114">
        <v>62</v>
      </c>
      <c r="Q20" s="418">
        <v>107</v>
      </c>
      <c r="R20" s="420">
        <v>174</v>
      </c>
      <c r="S20" s="421">
        <v>42</v>
      </c>
      <c r="T20" s="182">
        <v>3501</v>
      </c>
      <c r="U20" s="665"/>
      <c r="V20" s="38" t="s">
        <v>38</v>
      </c>
      <c r="W20" s="422">
        <v>49</v>
      </c>
      <c r="X20" s="257">
        <v>7</v>
      </c>
      <c r="Y20" s="257">
        <v>1</v>
      </c>
      <c r="Z20" s="258">
        <v>1</v>
      </c>
      <c r="AA20" s="423">
        <v>13</v>
      </c>
      <c r="AB20" s="259">
        <v>1</v>
      </c>
      <c r="AC20" s="259">
        <v>0</v>
      </c>
      <c r="AD20" s="258">
        <v>1</v>
      </c>
      <c r="AE20" s="423">
        <v>1</v>
      </c>
      <c r="AF20" s="259">
        <v>0</v>
      </c>
      <c r="AG20" s="259">
        <v>0</v>
      </c>
      <c r="AH20" s="258">
        <v>0</v>
      </c>
      <c r="AI20" s="423">
        <v>1</v>
      </c>
      <c r="AJ20" s="260">
        <v>0</v>
      </c>
      <c r="AK20" s="260">
        <v>0</v>
      </c>
      <c r="AL20" s="261">
        <v>0</v>
      </c>
      <c r="AM20" s="423">
        <v>3</v>
      </c>
      <c r="AN20" s="257">
        <v>1</v>
      </c>
      <c r="AO20" s="257">
        <v>0</v>
      </c>
      <c r="AP20" s="258">
        <v>0</v>
      </c>
      <c r="AQ20" s="423">
        <v>1</v>
      </c>
      <c r="AR20" s="257">
        <v>1</v>
      </c>
      <c r="AS20" s="257">
        <v>0</v>
      </c>
      <c r="AT20" s="257">
        <v>0</v>
      </c>
      <c r="AU20" s="423">
        <v>1</v>
      </c>
      <c r="AV20" s="260">
        <v>0</v>
      </c>
      <c r="AW20" s="260">
        <v>0</v>
      </c>
      <c r="AX20" s="260">
        <v>0</v>
      </c>
      <c r="AY20" s="423">
        <v>1</v>
      </c>
      <c r="AZ20" s="257">
        <v>0</v>
      </c>
      <c r="BA20" s="257">
        <v>0</v>
      </c>
      <c r="BB20" s="257">
        <v>0</v>
      </c>
      <c r="BC20" s="424">
        <v>54</v>
      </c>
      <c r="BD20" s="425">
        <v>8</v>
      </c>
      <c r="BE20" s="425">
        <v>1</v>
      </c>
      <c r="BF20" s="426">
        <v>1</v>
      </c>
      <c r="BG20" s="412"/>
      <c r="BH20" s="423">
        <v>16</v>
      </c>
      <c r="BI20" s="257">
        <v>2</v>
      </c>
      <c r="BJ20" s="257">
        <v>0</v>
      </c>
      <c r="BK20" s="258">
        <v>1</v>
      </c>
      <c r="BM20" s="262">
        <v>26</v>
      </c>
      <c r="BN20" s="260">
        <v>1</v>
      </c>
      <c r="BO20" s="260">
        <v>3</v>
      </c>
      <c r="BP20" s="263">
        <v>4</v>
      </c>
      <c r="BQ20" s="427">
        <v>34</v>
      </c>
      <c r="BS20" s="204" t="s">
        <v>38</v>
      </c>
      <c r="BT20" s="114">
        <v>65</v>
      </c>
      <c r="BU20" s="114">
        <v>2</v>
      </c>
      <c r="BV20" s="114">
        <v>11</v>
      </c>
      <c r="BW20" s="419">
        <v>2</v>
      </c>
      <c r="BX20" s="669">
        <v>80</v>
      </c>
      <c r="BZ20" s="430">
        <v>823</v>
      </c>
      <c r="CA20" s="431">
        <v>204</v>
      </c>
      <c r="CB20" s="431">
        <v>359</v>
      </c>
      <c r="CC20" s="419">
        <v>141</v>
      </c>
      <c r="CD20" s="669">
        <v>1527</v>
      </c>
      <c r="CF20" s="38" t="s">
        <v>38</v>
      </c>
      <c r="CG20" s="428">
        <v>191</v>
      </c>
      <c r="CH20" s="264">
        <v>191</v>
      </c>
      <c r="CI20" s="264">
        <v>0</v>
      </c>
      <c r="CJ20" s="264">
        <v>0</v>
      </c>
      <c r="CK20" s="264">
        <v>0</v>
      </c>
      <c r="CL20" s="429">
        <v>509</v>
      </c>
      <c r="CM20" s="429">
        <v>53</v>
      </c>
      <c r="CN20" s="114">
        <v>53</v>
      </c>
      <c r="CO20" s="114">
        <v>0</v>
      </c>
      <c r="CP20" s="114">
        <v>0</v>
      </c>
      <c r="CQ20" s="114">
        <v>0</v>
      </c>
      <c r="CR20" s="114">
        <v>0</v>
      </c>
      <c r="CS20" s="114">
        <v>0</v>
      </c>
      <c r="CT20" s="114">
        <v>0</v>
      </c>
      <c r="CU20" s="114">
        <v>0</v>
      </c>
      <c r="CV20" s="699"/>
      <c r="CW20" s="203" t="s">
        <v>38</v>
      </c>
      <c r="CX20" s="163">
        <v>839</v>
      </c>
      <c r="CY20" s="114">
        <v>205</v>
      </c>
      <c r="CZ20" s="114">
        <v>367</v>
      </c>
      <c r="DA20" s="419">
        <v>142</v>
      </c>
      <c r="DB20" s="669">
        <v>1595</v>
      </c>
      <c r="DC20" s="699"/>
      <c r="DD20" s="200" t="s">
        <v>38</v>
      </c>
      <c r="DE20" s="433">
        <v>823</v>
      </c>
      <c r="DF20" s="433">
        <v>204</v>
      </c>
      <c r="DG20" s="433">
        <v>359</v>
      </c>
      <c r="DH20" s="433">
        <v>141</v>
      </c>
      <c r="DI20" s="667">
        <v>1527</v>
      </c>
      <c r="DJ20" s="699"/>
      <c r="DK20" s="201" t="s">
        <v>38</v>
      </c>
      <c r="DL20" s="668">
        <v>0</v>
      </c>
      <c r="DM20" s="668">
        <v>0</v>
      </c>
      <c r="DN20" s="668">
        <v>0</v>
      </c>
      <c r="DO20" s="668">
        <v>0</v>
      </c>
      <c r="DP20" s="664">
        <v>0</v>
      </c>
      <c r="DQ20" s="1" t="b">
        <v>1</v>
      </c>
    </row>
    <row r="21" spans="2:121" s="1" customFormat="1" ht="18" customHeight="1">
      <c r="B21" s="203" t="s">
        <v>39</v>
      </c>
      <c r="C21" s="418">
        <v>749</v>
      </c>
      <c r="D21" s="114">
        <v>1031</v>
      </c>
      <c r="E21" s="419">
        <v>30259</v>
      </c>
      <c r="F21" s="420">
        <v>32039</v>
      </c>
      <c r="G21" s="163">
        <v>62</v>
      </c>
      <c r="H21" s="114">
        <v>64</v>
      </c>
      <c r="I21" s="462">
        <v>6209</v>
      </c>
      <c r="J21" s="420">
        <v>6335</v>
      </c>
      <c r="K21" s="430">
        <v>160</v>
      </c>
      <c r="L21" s="431">
        <v>163</v>
      </c>
      <c r="M21" s="462">
        <v>13458</v>
      </c>
      <c r="N21" s="420">
        <v>13781</v>
      </c>
      <c r="O21" s="115">
        <v>511</v>
      </c>
      <c r="P21" s="114">
        <v>293</v>
      </c>
      <c r="Q21" s="418">
        <v>3135</v>
      </c>
      <c r="R21" s="420">
        <v>3939</v>
      </c>
      <c r="S21" s="421">
        <v>2192</v>
      </c>
      <c r="T21" s="182">
        <v>58286</v>
      </c>
      <c r="U21" s="665"/>
      <c r="V21" s="38" t="s">
        <v>39</v>
      </c>
      <c r="W21" s="422">
        <v>217</v>
      </c>
      <c r="X21" s="257">
        <v>7</v>
      </c>
      <c r="Y21" s="257">
        <v>3</v>
      </c>
      <c r="Z21" s="258">
        <v>0</v>
      </c>
      <c r="AA21" s="423">
        <v>46</v>
      </c>
      <c r="AB21" s="259">
        <v>2</v>
      </c>
      <c r="AC21" s="259">
        <v>1</v>
      </c>
      <c r="AD21" s="258">
        <v>0</v>
      </c>
      <c r="AE21" s="423">
        <v>12</v>
      </c>
      <c r="AF21" s="259">
        <v>0</v>
      </c>
      <c r="AG21" s="259">
        <v>0</v>
      </c>
      <c r="AH21" s="258">
        <v>2</v>
      </c>
      <c r="AI21" s="423">
        <v>2</v>
      </c>
      <c r="AJ21" s="260">
        <v>0</v>
      </c>
      <c r="AK21" s="260">
        <v>0</v>
      </c>
      <c r="AL21" s="261">
        <v>0</v>
      </c>
      <c r="AM21" s="423">
        <v>39</v>
      </c>
      <c r="AN21" s="257">
        <v>1</v>
      </c>
      <c r="AO21" s="257">
        <v>0</v>
      </c>
      <c r="AP21" s="258">
        <v>3</v>
      </c>
      <c r="AQ21" s="423">
        <v>18</v>
      </c>
      <c r="AR21" s="257">
        <v>1</v>
      </c>
      <c r="AS21" s="257">
        <v>0</v>
      </c>
      <c r="AT21" s="257">
        <v>1</v>
      </c>
      <c r="AU21" s="423">
        <v>33</v>
      </c>
      <c r="AV21" s="260">
        <v>0</v>
      </c>
      <c r="AW21" s="260">
        <v>0</v>
      </c>
      <c r="AX21" s="260">
        <v>0</v>
      </c>
      <c r="AY21" s="423">
        <v>6</v>
      </c>
      <c r="AZ21" s="257">
        <v>0</v>
      </c>
      <c r="BA21" s="257">
        <v>0</v>
      </c>
      <c r="BB21" s="257">
        <v>0</v>
      </c>
      <c r="BC21" s="424">
        <v>301</v>
      </c>
      <c r="BD21" s="425">
        <v>8</v>
      </c>
      <c r="BE21" s="425">
        <v>3</v>
      </c>
      <c r="BF21" s="426">
        <v>5</v>
      </c>
      <c r="BG21" s="412"/>
      <c r="BH21" s="423">
        <v>72</v>
      </c>
      <c r="BI21" s="257">
        <v>3</v>
      </c>
      <c r="BJ21" s="257">
        <v>1</v>
      </c>
      <c r="BK21" s="258">
        <v>1</v>
      </c>
      <c r="BM21" s="262">
        <v>312</v>
      </c>
      <c r="BN21" s="260">
        <v>24</v>
      </c>
      <c r="BO21" s="260">
        <v>73</v>
      </c>
      <c r="BP21" s="263">
        <v>24</v>
      </c>
      <c r="BQ21" s="427">
        <v>433</v>
      </c>
      <c r="BS21" s="204" t="s">
        <v>39</v>
      </c>
      <c r="BT21" s="114">
        <v>198</v>
      </c>
      <c r="BU21" s="114">
        <v>9</v>
      </c>
      <c r="BV21" s="114">
        <v>27</v>
      </c>
      <c r="BW21" s="419">
        <v>6</v>
      </c>
      <c r="BX21" s="669">
        <v>240</v>
      </c>
      <c r="BZ21" s="430">
        <v>2339</v>
      </c>
      <c r="CA21" s="431">
        <v>485</v>
      </c>
      <c r="CB21" s="431">
        <v>983</v>
      </c>
      <c r="CC21" s="419">
        <v>378</v>
      </c>
      <c r="CD21" s="669">
        <v>4185</v>
      </c>
      <c r="CF21" s="38" t="s">
        <v>39</v>
      </c>
      <c r="CG21" s="477">
        <v>293</v>
      </c>
      <c r="CH21" s="264">
        <v>143</v>
      </c>
      <c r="CI21" s="264">
        <v>0</v>
      </c>
      <c r="CJ21" s="264">
        <v>129</v>
      </c>
      <c r="CK21" s="264">
        <v>21</v>
      </c>
      <c r="CL21" s="478">
        <v>1545</v>
      </c>
      <c r="CM21" s="429">
        <v>62</v>
      </c>
      <c r="CN21" s="114">
        <v>61</v>
      </c>
      <c r="CO21" s="114">
        <v>0</v>
      </c>
      <c r="CP21" s="114">
        <v>0</v>
      </c>
      <c r="CQ21" s="114">
        <v>0</v>
      </c>
      <c r="CR21" s="114">
        <v>1</v>
      </c>
      <c r="CS21" s="114">
        <v>0</v>
      </c>
      <c r="CT21" s="114">
        <v>0</v>
      </c>
      <c r="CU21" s="114">
        <v>0</v>
      </c>
      <c r="CV21" s="699"/>
      <c r="CW21" s="203" t="s">
        <v>39</v>
      </c>
      <c r="CX21" s="163">
        <v>2320</v>
      </c>
      <c r="CY21" s="114">
        <v>482</v>
      </c>
      <c r="CZ21" s="114">
        <v>971</v>
      </c>
      <c r="DA21" s="419">
        <v>351</v>
      </c>
      <c r="DB21" s="669">
        <v>4099</v>
      </c>
      <c r="DC21" s="699"/>
      <c r="DD21" s="200" t="s">
        <v>39</v>
      </c>
      <c r="DE21" s="433">
        <v>2339</v>
      </c>
      <c r="DF21" s="433">
        <v>485</v>
      </c>
      <c r="DG21" s="433">
        <v>983</v>
      </c>
      <c r="DH21" s="433">
        <v>378</v>
      </c>
      <c r="DI21" s="667">
        <v>4185</v>
      </c>
      <c r="DJ21" s="699"/>
      <c r="DK21" s="201" t="s">
        <v>39</v>
      </c>
      <c r="DL21" s="668">
        <v>0</v>
      </c>
      <c r="DM21" s="668">
        <v>0</v>
      </c>
      <c r="DN21" s="668">
        <v>0</v>
      </c>
      <c r="DO21" s="668">
        <v>0</v>
      </c>
      <c r="DP21" s="664">
        <v>0</v>
      </c>
      <c r="DQ21" s="1" t="b">
        <v>1</v>
      </c>
    </row>
    <row r="22" spans="2:121" s="1" customFormat="1" ht="18" customHeight="1">
      <c r="B22" s="203" t="s">
        <v>40</v>
      </c>
      <c r="C22" s="418">
        <v>77</v>
      </c>
      <c r="D22" s="114">
        <v>57</v>
      </c>
      <c r="E22" s="419">
        <v>4541</v>
      </c>
      <c r="F22" s="420">
        <v>4675</v>
      </c>
      <c r="G22" s="163">
        <v>11</v>
      </c>
      <c r="H22" s="114">
        <v>6</v>
      </c>
      <c r="I22" s="462">
        <v>2188</v>
      </c>
      <c r="J22" s="420">
        <v>2205</v>
      </c>
      <c r="K22" s="430">
        <v>25</v>
      </c>
      <c r="L22" s="431">
        <v>16</v>
      </c>
      <c r="M22" s="462">
        <v>4028</v>
      </c>
      <c r="N22" s="420">
        <v>4069</v>
      </c>
      <c r="O22" s="115">
        <v>51</v>
      </c>
      <c r="P22" s="114">
        <v>11</v>
      </c>
      <c r="Q22" s="418">
        <v>1197</v>
      </c>
      <c r="R22" s="420">
        <v>1259</v>
      </c>
      <c r="S22" s="421">
        <v>40</v>
      </c>
      <c r="T22" s="182">
        <v>12248</v>
      </c>
      <c r="U22" s="665"/>
      <c r="V22" s="38" t="s">
        <v>40</v>
      </c>
      <c r="W22" s="422">
        <v>21</v>
      </c>
      <c r="X22" s="257">
        <v>3</v>
      </c>
      <c r="Y22" s="257">
        <v>0</v>
      </c>
      <c r="Z22" s="258">
        <v>0</v>
      </c>
      <c r="AA22" s="423">
        <v>12</v>
      </c>
      <c r="AB22" s="259">
        <v>2</v>
      </c>
      <c r="AC22" s="259">
        <v>0</v>
      </c>
      <c r="AD22" s="258">
        <v>0</v>
      </c>
      <c r="AE22" s="423">
        <v>7</v>
      </c>
      <c r="AF22" s="259">
        <v>0</v>
      </c>
      <c r="AG22" s="259">
        <v>0</v>
      </c>
      <c r="AH22" s="258">
        <v>4</v>
      </c>
      <c r="AI22" s="423">
        <v>3</v>
      </c>
      <c r="AJ22" s="260">
        <v>0</v>
      </c>
      <c r="AK22" s="260">
        <v>0</v>
      </c>
      <c r="AL22" s="261">
        <v>2</v>
      </c>
      <c r="AM22" s="423">
        <v>10</v>
      </c>
      <c r="AN22" s="257">
        <v>1</v>
      </c>
      <c r="AO22" s="257">
        <v>0</v>
      </c>
      <c r="AP22" s="258">
        <v>4</v>
      </c>
      <c r="AQ22" s="423">
        <v>6</v>
      </c>
      <c r="AR22" s="257">
        <v>1</v>
      </c>
      <c r="AS22" s="257">
        <v>0</v>
      </c>
      <c r="AT22" s="257">
        <v>3</v>
      </c>
      <c r="AU22" s="423">
        <v>3</v>
      </c>
      <c r="AV22" s="260">
        <v>0</v>
      </c>
      <c r="AW22" s="260">
        <v>0</v>
      </c>
      <c r="AX22" s="260">
        <v>0</v>
      </c>
      <c r="AY22" s="423">
        <v>1</v>
      </c>
      <c r="AZ22" s="257">
        <v>0</v>
      </c>
      <c r="BA22" s="257">
        <v>0</v>
      </c>
      <c r="BB22" s="258">
        <v>0</v>
      </c>
      <c r="BC22" s="424">
        <v>41</v>
      </c>
      <c r="BD22" s="425">
        <v>4</v>
      </c>
      <c r="BE22" s="425">
        <v>0</v>
      </c>
      <c r="BF22" s="426">
        <v>8</v>
      </c>
      <c r="BG22" s="412"/>
      <c r="BH22" s="423">
        <v>22</v>
      </c>
      <c r="BI22" s="257">
        <v>3</v>
      </c>
      <c r="BJ22" s="257">
        <v>0</v>
      </c>
      <c r="BK22" s="258">
        <v>5</v>
      </c>
      <c r="BM22" s="262">
        <v>29</v>
      </c>
      <c r="BN22" s="260">
        <v>4</v>
      </c>
      <c r="BO22" s="260">
        <v>14</v>
      </c>
      <c r="BP22" s="263">
        <v>7</v>
      </c>
      <c r="BQ22" s="427">
        <v>54</v>
      </c>
      <c r="BS22" s="204" t="s">
        <v>40</v>
      </c>
      <c r="BT22" s="114">
        <v>33</v>
      </c>
      <c r="BU22" s="114">
        <v>3</v>
      </c>
      <c r="BV22" s="114">
        <v>14</v>
      </c>
      <c r="BW22" s="419">
        <v>5</v>
      </c>
      <c r="BX22" s="669">
        <v>55</v>
      </c>
      <c r="BZ22" s="430">
        <v>311</v>
      </c>
      <c r="CA22" s="431">
        <v>170</v>
      </c>
      <c r="CB22" s="431">
        <v>278</v>
      </c>
      <c r="CC22" s="419">
        <v>103</v>
      </c>
      <c r="CD22" s="669">
        <v>862</v>
      </c>
      <c r="CF22" s="38" t="s">
        <v>40</v>
      </c>
      <c r="CG22" s="477">
        <v>61</v>
      </c>
      <c r="CH22" s="264">
        <v>61</v>
      </c>
      <c r="CI22" s="264">
        <v>0</v>
      </c>
      <c r="CJ22" s="264">
        <v>0</v>
      </c>
      <c r="CK22" s="264">
        <v>0</v>
      </c>
      <c r="CL22" s="478">
        <v>160</v>
      </c>
      <c r="CM22" s="429">
        <v>30</v>
      </c>
      <c r="CN22" s="114">
        <v>30</v>
      </c>
      <c r="CO22" s="114">
        <v>0</v>
      </c>
      <c r="CP22" s="114">
        <v>0</v>
      </c>
      <c r="CQ22" s="114">
        <v>0</v>
      </c>
      <c r="CR22" s="114">
        <v>0</v>
      </c>
      <c r="CS22" s="114">
        <v>0</v>
      </c>
      <c r="CT22" s="114">
        <v>0</v>
      </c>
      <c r="CU22" s="114">
        <v>0</v>
      </c>
      <c r="CV22" s="699"/>
      <c r="CW22" s="203" t="s">
        <v>40</v>
      </c>
      <c r="CX22" s="163">
        <v>323</v>
      </c>
      <c r="CY22" s="114">
        <v>166</v>
      </c>
      <c r="CZ22" s="114">
        <v>282</v>
      </c>
      <c r="DA22" s="419">
        <v>105</v>
      </c>
      <c r="DB22" s="669">
        <v>873</v>
      </c>
      <c r="DC22" s="699"/>
      <c r="DD22" s="200" t="s">
        <v>40</v>
      </c>
      <c r="DE22" s="433">
        <v>311</v>
      </c>
      <c r="DF22" s="433">
        <v>170</v>
      </c>
      <c r="DG22" s="433">
        <v>278</v>
      </c>
      <c r="DH22" s="433">
        <v>103</v>
      </c>
      <c r="DI22" s="667">
        <v>862</v>
      </c>
      <c r="DJ22" s="699"/>
      <c r="DK22" s="201" t="s">
        <v>40</v>
      </c>
      <c r="DL22" s="668">
        <v>0</v>
      </c>
      <c r="DM22" s="668">
        <v>0</v>
      </c>
      <c r="DN22" s="668">
        <v>0</v>
      </c>
      <c r="DO22" s="668">
        <v>0</v>
      </c>
      <c r="DP22" s="664">
        <v>0</v>
      </c>
      <c r="DQ22" s="1" t="b">
        <v>1</v>
      </c>
    </row>
    <row r="23" spans="2:121" s="1" customFormat="1" ht="14.4">
      <c r="B23" s="203" t="s">
        <v>41</v>
      </c>
      <c r="C23" s="418">
        <v>137</v>
      </c>
      <c r="D23" s="114">
        <v>98</v>
      </c>
      <c r="E23" s="419">
        <v>1226</v>
      </c>
      <c r="F23" s="420">
        <v>1461</v>
      </c>
      <c r="G23" s="163">
        <v>21</v>
      </c>
      <c r="H23" s="114">
        <v>14</v>
      </c>
      <c r="I23" s="462">
        <v>1911</v>
      </c>
      <c r="J23" s="420">
        <v>1946</v>
      </c>
      <c r="K23" s="430">
        <v>46</v>
      </c>
      <c r="L23" s="431">
        <v>26</v>
      </c>
      <c r="M23" s="462">
        <v>1708</v>
      </c>
      <c r="N23" s="420">
        <v>1780</v>
      </c>
      <c r="O23" s="115">
        <v>48</v>
      </c>
      <c r="P23" s="114">
        <v>30</v>
      </c>
      <c r="Q23" s="418">
        <v>18</v>
      </c>
      <c r="R23" s="420">
        <v>96</v>
      </c>
      <c r="S23" s="421">
        <v>2</v>
      </c>
      <c r="T23" s="182">
        <v>5285</v>
      </c>
      <c r="U23" s="665"/>
      <c r="V23" s="38" t="s">
        <v>41</v>
      </c>
      <c r="W23" s="422">
        <v>15</v>
      </c>
      <c r="X23" s="257">
        <v>2</v>
      </c>
      <c r="Y23" s="257">
        <v>2</v>
      </c>
      <c r="Z23" s="258">
        <v>0</v>
      </c>
      <c r="AA23" s="423">
        <v>3</v>
      </c>
      <c r="AB23" s="259">
        <v>0</v>
      </c>
      <c r="AC23" s="259">
        <v>1</v>
      </c>
      <c r="AD23" s="258">
        <v>0</v>
      </c>
      <c r="AE23" s="423">
        <v>4</v>
      </c>
      <c r="AF23" s="259">
        <v>0</v>
      </c>
      <c r="AG23" s="259">
        <v>0</v>
      </c>
      <c r="AH23" s="258">
        <v>1</v>
      </c>
      <c r="AI23" s="423">
        <v>3</v>
      </c>
      <c r="AJ23" s="260">
        <v>0</v>
      </c>
      <c r="AK23" s="260">
        <v>0</v>
      </c>
      <c r="AL23" s="261">
        <v>1</v>
      </c>
      <c r="AM23" s="423">
        <v>8</v>
      </c>
      <c r="AN23" s="257">
        <v>0</v>
      </c>
      <c r="AO23" s="257">
        <v>0</v>
      </c>
      <c r="AP23" s="258">
        <v>3</v>
      </c>
      <c r="AQ23" s="475">
        <v>4</v>
      </c>
      <c r="AR23" s="257">
        <v>0</v>
      </c>
      <c r="AS23" s="257">
        <v>0</v>
      </c>
      <c r="AT23" s="257">
        <v>1</v>
      </c>
      <c r="AU23" s="423">
        <v>0</v>
      </c>
      <c r="AV23" s="260">
        <v>0</v>
      </c>
      <c r="AW23" s="260">
        <v>0</v>
      </c>
      <c r="AX23" s="260">
        <v>0</v>
      </c>
      <c r="AY23" s="423">
        <v>0</v>
      </c>
      <c r="AZ23" s="257">
        <v>0</v>
      </c>
      <c r="BA23" s="257">
        <v>0</v>
      </c>
      <c r="BB23" s="257">
        <v>0</v>
      </c>
      <c r="BC23" s="424">
        <v>27</v>
      </c>
      <c r="BD23" s="425">
        <v>2</v>
      </c>
      <c r="BE23" s="425">
        <v>2</v>
      </c>
      <c r="BF23" s="426">
        <v>4</v>
      </c>
      <c r="BG23" s="412"/>
      <c r="BH23" s="423">
        <v>10</v>
      </c>
      <c r="BI23" s="257">
        <v>0</v>
      </c>
      <c r="BJ23" s="257">
        <v>1</v>
      </c>
      <c r="BK23" s="258">
        <v>2</v>
      </c>
      <c r="BM23" s="262">
        <v>11</v>
      </c>
      <c r="BN23" s="260">
        <v>6</v>
      </c>
      <c r="BO23" s="260">
        <v>9</v>
      </c>
      <c r="BP23" s="263">
        <v>2</v>
      </c>
      <c r="BQ23" s="427">
        <v>28</v>
      </c>
      <c r="BS23" s="204" t="s">
        <v>41</v>
      </c>
      <c r="BT23" s="114">
        <v>11</v>
      </c>
      <c r="BU23" s="114">
        <v>3</v>
      </c>
      <c r="BV23" s="114">
        <v>2</v>
      </c>
      <c r="BW23" s="419">
        <v>0</v>
      </c>
      <c r="BX23" s="669">
        <v>16</v>
      </c>
      <c r="BZ23" s="430">
        <v>137</v>
      </c>
      <c r="CA23" s="431">
        <v>200</v>
      </c>
      <c r="CB23" s="431">
        <v>154</v>
      </c>
      <c r="CC23" s="419">
        <v>0</v>
      </c>
      <c r="CD23" s="669">
        <v>491</v>
      </c>
      <c r="CF23" s="38" t="s">
        <v>41</v>
      </c>
      <c r="CG23" s="477">
        <v>0</v>
      </c>
      <c r="CH23" s="264">
        <v>0</v>
      </c>
      <c r="CI23" s="264">
        <v>0</v>
      </c>
      <c r="CJ23" s="264">
        <v>0</v>
      </c>
      <c r="CK23" s="264">
        <v>0</v>
      </c>
      <c r="CL23" s="478">
        <v>355</v>
      </c>
      <c r="CM23" s="429">
        <v>0</v>
      </c>
      <c r="CN23" s="114">
        <v>0</v>
      </c>
      <c r="CO23" s="114">
        <v>0</v>
      </c>
      <c r="CP23" s="114">
        <v>0</v>
      </c>
      <c r="CQ23" s="114">
        <v>0</v>
      </c>
      <c r="CR23" s="114">
        <v>0</v>
      </c>
      <c r="CS23" s="114">
        <v>0</v>
      </c>
      <c r="CT23" s="114">
        <v>0</v>
      </c>
      <c r="CU23" s="114">
        <v>0</v>
      </c>
      <c r="CV23" s="699"/>
      <c r="CW23" s="203" t="s">
        <v>41</v>
      </c>
      <c r="CX23" s="163">
        <v>133</v>
      </c>
      <c r="CY23" s="114">
        <v>199</v>
      </c>
      <c r="CZ23" s="114">
        <v>148</v>
      </c>
      <c r="DA23" s="419">
        <v>0</v>
      </c>
      <c r="DB23" s="669">
        <v>484</v>
      </c>
      <c r="DC23" s="699"/>
      <c r="DD23" s="200" t="s">
        <v>41</v>
      </c>
      <c r="DE23" s="433">
        <v>137</v>
      </c>
      <c r="DF23" s="433">
        <v>200</v>
      </c>
      <c r="DG23" s="433">
        <v>154</v>
      </c>
      <c r="DH23" s="433">
        <v>0</v>
      </c>
      <c r="DI23" s="667">
        <v>491</v>
      </c>
      <c r="DJ23" s="699"/>
      <c r="DK23" s="201" t="s">
        <v>41</v>
      </c>
      <c r="DL23" s="668">
        <v>0</v>
      </c>
      <c r="DM23" s="668">
        <v>0</v>
      </c>
      <c r="DN23" s="668">
        <v>0</v>
      </c>
      <c r="DO23" s="668">
        <v>0</v>
      </c>
      <c r="DP23" s="664">
        <v>0</v>
      </c>
      <c r="DQ23" s="1" t="b">
        <v>1</v>
      </c>
    </row>
    <row r="24" spans="2:121" s="1" customFormat="1" ht="18" customHeight="1">
      <c r="B24" s="203" t="s">
        <v>42</v>
      </c>
      <c r="C24" s="418">
        <v>39</v>
      </c>
      <c r="D24" s="114">
        <v>31</v>
      </c>
      <c r="E24" s="419">
        <v>1800</v>
      </c>
      <c r="F24" s="420">
        <v>1870</v>
      </c>
      <c r="G24" s="163">
        <v>1</v>
      </c>
      <c r="H24" s="114">
        <v>4</v>
      </c>
      <c r="I24" s="462">
        <v>1276</v>
      </c>
      <c r="J24" s="420">
        <v>1281</v>
      </c>
      <c r="K24" s="430">
        <v>10</v>
      </c>
      <c r="L24" s="431">
        <v>6</v>
      </c>
      <c r="M24" s="462">
        <v>2291</v>
      </c>
      <c r="N24" s="420">
        <v>2307</v>
      </c>
      <c r="O24" s="115">
        <v>13</v>
      </c>
      <c r="P24" s="114">
        <v>11</v>
      </c>
      <c r="Q24" s="418">
        <v>534</v>
      </c>
      <c r="R24" s="420">
        <v>558</v>
      </c>
      <c r="S24" s="421">
        <v>1</v>
      </c>
      <c r="T24" s="182">
        <v>6017</v>
      </c>
      <c r="U24" s="665"/>
      <c r="V24" s="38" t="s">
        <v>42</v>
      </c>
      <c r="W24" s="422">
        <v>9</v>
      </c>
      <c r="X24" s="257">
        <v>2</v>
      </c>
      <c r="Y24" s="257">
        <v>0</v>
      </c>
      <c r="Z24" s="258">
        <v>0</v>
      </c>
      <c r="AA24" s="423">
        <v>3</v>
      </c>
      <c r="AB24" s="259">
        <v>1</v>
      </c>
      <c r="AC24" s="259">
        <v>0</v>
      </c>
      <c r="AD24" s="258">
        <v>0</v>
      </c>
      <c r="AE24" s="423">
        <v>2</v>
      </c>
      <c r="AF24" s="259">
        <v>0</v>
      </c>
      <c r="AG24" s="259">
        <v>0</v>
      </c>
      <c r="AH24" s="258">
        <v>1</v>
      </c>
      <c r="AI24" s="423">
        <v>0</v>
      </c>
      <c r="AJ24" s="260">
        <v>0</v>
      </c>
      <c r="AK24" s="260">
        <v>0</v>
      </c>
      <c r="AL24" s="261">
        <v>0</v>
      </c>
      <c r="AM24" s="423">
        <v>7</v>
      </c>
      <c r="AN24" s="257">
        <v>0</v>
      </c>
      <c r="AO24" s="257">
        <v>1</v>
      </c>
      <c r="AP24" s="258">
        <v>0</v>
      </c>
      <c r="AQ24" s="475">
        <v>5</v>
      </c>
      <c r="AR24" s="257">
        <v>0</v>
      </c>
      <c r="AS24" s="257">
        <v>1</v>
      </c>
      <c r="AT24" s="257">
        <v>0</v>
      </c>
      <c r="AU24" s="423">
        <v>2</v>
      </c>
      <c r="AV24" s="260">
        <v>1</v>
      </c>
      <c r="AW24" s="260">
        <v>0</v>
      </c>
      <c r="AX24" s="260">
        <v>0</v>
      </c>
      <c r="AY24" s="423">
        <v>1</v>
      </c>
      <c r="AZ24" s="257">
        <v>1</v>
      </c>
      <c r="BA24" s="257">
        <v>0</v>
      </c>
      <c r="BB24" s="257">
        <v>0</v>
      </c>
      <c r="BC24" s="424">
        <v>20</v>
      </c>
      <c r="BD24" s="425">
        <v>3</v>
      </c>
      <c r="BE24" s="425">
        <v>1</v>
      </c>
      <c r="BF24" s="426">
        <v>1</v>
      </c>
      <c r="BG24" s="412"/>
      <c r="BH24" s="423">
        <v>9</v>
      </c>
      <c r="BI24" s="257">
        <v>2</v>
      </c>
      <c r="BJ24" s="257">
        <v>1</v>
      </c>
      <c r="BK24" s="258">
        <v>0</v>
      </c>
      <c r="BM24" s="262">
        <v>9</v>
      </c>
      <c r="BN24" s="260">
        <v>4</v>
      </c>
      <c r="BO24" s="260">
        <v>7</v>
      </c>
      <c r="BP24" s="263">
        <v>1</v>
      </c>
      <c r="BQ24" s="427">
        <v>21</v>
      </c>
      <c r="BS24" s="204" t="s">
        <v>42</v>
      </c>
      <c r="BT24" s="114">
        <v>16</v>
      </c>
      <c r="BU24" s="114">
        <v>2</v>
      </c>
      <c r="BV24" s="114">
        <v>5</v>
      </c>
      <c r="BW24" s="419">
        <v>0</v>
      </c>
      <c r="BX24" s="669">
        <v>23</v>
      </c>
      <c r="BZ24" s="430">
        <v>176</v>
      </c>
      <c r="CA24" s="431">
        <v>108</v>
      </c>
      <c r="CB24" s="431">
        <v>163</v>
      </c>
      <c r="CC24" s="419">
        <v>45</v>
      </c>
      <c r="CD24" s="669">
        <v>492</v>
      </c>
      <c r="CF24" s="38" t="s">
        <v>42</v>
      </c>
      <c r="CG24" s="477">
        <v>24</v>
      </c>
      <c r="CH24" s="264">
        <v>16</v>
      </c>
      <c r="CI24" s="264">
        <v>0</v>
      </c>
      <c r="CJ24" s="264">
        <v>3</v>
      </c>
      <c r="CK24" s="264">
        <v>5</v>
      </c>
      <c r="CL24" s="478">
        <v>342</v>
      </c>
      <c r="CM24" s="429">
        <v>15</v>
      </c>
      <c r="CN24" s="114">
        <v>15</v>
      </c>
      <c r="CO24" s="114">
        <v>0</v>
      </c>
      <c r="CP24" s="114">
        <v>0</v>
      </c>
      <c r="CQ24" s="114">
        <v>0</v>
      </c>
      <c r="CR24" s="114">
        <v>0</v>
      </c>
      <c r="CS24" s="114">
        <v>0</v>
      </c>
      <c r="CT24" s="114">
        <v>0</v>
      </c>
      <c r="CU24" s="114">
        <v>0</v>
      </c>
      <c r="CV24" s="699"/>
      <c r="CW24" s="203" t="s">
        <v>42</v>
      </c>
      <c r="CX24" s="163">
        <v>183</v>
      </c>
      <c r="CY24" s="114">
        <v>108</v>
      </c>
      <c r="CZ24" s="114">
        <v>161</v>
      </c>
      <c r="DA24" s="419">
        <v>43</v>
      </c>
      <c r="DB24" s="669">
        <v>491</v>
      </c>
      <c r="DC24" s="699"/>
      <c r="DD24" s="200" t="s">
        <v>42</v>
      </c>
      <c r="DE24" s="433">
        <v>176</v>
      </c>
      <c r="DF24" s="433">
        <v>108</v>
      </c>
      <c r="DG24" s="433">
        <v>163</v>
      </c>
      <c r="DH24" s="433">
        <v>45</v>
      </c>
      <c r="DI24" s="667">
        <v>492</v>
      </c>
      <c r="DJ24" s="699"/>
      <c r="DK24" s="201" t="s">
        <v>42</v>
      </c>
      <c r="DL24" s="668">
        <v>0</v>
      </c>
      <c r="DM24" s="668">
        <v>0</v>
      </c>
      <c r="DN24" s="668">
        <v>0</v>
      </c>
      <c r="DO24" s="668">
        <v>0</v>
      </c>
      <c r="DP24" s="664">
        <v>0</v>
      </c>
      <c r="DQ24" s="1" t="b">
        <v>1</v>
      </c>
    </row>
    <row r="25" spans="2:121" s="1" customFormat="1" ht="18" customHeight="1">
      <c r="B25" s="203" t="s">
        <v>43</v>
      </c>
      <c r="C25" s="418">
        <v>43</v>
      </c>
      <c r="D25" s="114">
        <v>40</v>
      </c>
      <c r="E25" s="419">
        <v>1568</v>
      </c>
      <c r="F25" s="420">
        <v>1651</v>
      </c>
      <c r="G25" s="163">
        <v>2</v>
      </c>
      <c r="H25" s="114">
        <v>9</v>
      </c>
      <c r="I25" s="462">
        <v>648</v>
      </c>
      <c r="J25" s="420">
        <v>659</v>
      </c>
      <c r="K25" s="430">
        <v>4</v>
      </c>
      <c r="L25" s="431">
        <v>15</v>
      </c>
      <c r="M25" s="462">
        <v>2058</v>
      </c>
      <c r="N25" s="420">
        <v>2077</v>
      </c>
      <c r="O25" s="115">
        <v>15</v>
      </c>
      <c r="P25" s="114">
        <v>13</v>
      </c>
      <c r="Q25" s="418">
        <v>121</v>
      </c>
      <c r="R25" s="420">
        <v>149</v>
      </c>
      <c r="S25" s="421">
        <v>0</v>
      </c>
      <c r="T25" s="182">
        <v>4536</v>
      </c>
      <c r="U25" s="665"/>
      <c r="V25" s="38" t="s">
        <v>43</v>
      </c>
      <c r="W25" s="422">
        <v>11</v>
      </c>
      <c r="X25" s="257">
        <v>2</v>
      </c>
      <c r="Y25" s="257">
        <v>1</v>
      </c>
      <c r="Z25" s="258">
        <v>0</v>
      </c>
      <c r="AA25" s="475">
        <v>6</v>
      </c>
      <c r="AB25" s="259">
        <v>2</v>
      </c>
      <c r="AC25" s="259">
        <v>1</v>
      </c>
      <c r="AD25" s="258">
        <v>0</v>
      </c>
      <c r="AE25" s="423">
        <v>6</v>
      </c>
      <c r="AF25" s="259">
        <v>2</v>
      </c>
      <c r="AG25" s="259">
        <v>0</v>
      </c>
      <c r="AH25" s="258">
        <v>0</v>
      </c>
      <c r="AI25" s="423">
        <v>2</v>
      </c>
      <c r="AJ25" s="260">
        <v>0</v>
      </c>
      <c r="AK25" s="260">
        <v>0</v>
      </c>
      <c r="AL25" s="261">
        <v>0</v>
      </c>
      <c r="AM25" s="423">
        <v>3</v>
      </c>
      <c r="AN25" s="257">
        <v>0</v>
      </c>
      <c r="AO25" s="257">
        <v>0</v>
      </c>
      <c r="AP25" s="258">
        <v>0</v>
      </c>
      <c r="AQ25" s="475">
        <v>3</v>
      </c>
      <c r="AR25" s="257">
        <v>0</v>
      </c>
      <c r="AS25" s="257">
        <v>0</v>
      </c>
      <c r="AT25" s="257">
        <v>0</v>
      </c>
      <c r="AU25" s="423">
        <v>0</v>
      </c>
      <c r="AV25" s="260">
        <v>0</v>
      </c>
      <c r="AW25" s="260">
        <v>0</v>
      </c>
      <c r="AX25" s="261">
        <v>0</v>
      </c>
      <c r="AY25" s="423">
        <v>0</v>
      </c>
      <c r="AZ25" s="257">
        <v>0</v>
      </c>
      <c r="BA25" s="257">
        <v>0</v>
      </c>
      <c r="BB25" s="257">
        <v>0</v>
      </c>
      <c r="BC25" s="424">
        <v>20</v>
      </c>
      <c r="BD25" s="425">
        <v>4</v>
      </c>
      <c r="BE25" s="425">
        <v>1</v>
      </c>
      <c r="BF25" s="426">
        <v>0</v>
      </c>
      <c r="BG25" s="412"/>
      <c r="BH25" s="423">
        <v>11</v>
      </c>
      <c r="BI25" s="257">
        <v>2</v>
      </c>
      <c r="BJ25" s="257">
        <v>1</v>
      </c>
      <c r="BK25" s="258">
        <v>0</v>
      </c>
      <c r="BM25" s="262">
        <v>11</v>
      </c>
      <c r="BN25" s="260">
        <v>1</v>
      </c>
      <c r="BO25" s="260">
        <v>4</v>
      </c>
      <c r="BP25" s="263">
        <v>0</v>
      </c>
      <c r="BQ25" s="427">
        <v>16</v>
      </c>
      <c r="BS25" s="204" t="s">
        <v>43</v>
      </c>
      <c r="BT25" s="114">
        <v>12</v>
      </c>
      <c r="BU25" s="114">
        <v>1</v>
      </c>
      <c r="BV25" s="114">
        <v>4</v>
      </c>
      <c r="BW25" s="419">
        <v>0</v>
      </c>
      <c r="BX25" s="669">
        <v>17</v>
      </c>
      <c r="BZ25" s="430">
        <v>233</v>
      </c>
      <c r="CA25" s="431">
        <v>101</v>
      </c>
      <c r="CB25" s="431">
        <v>180</v>
      </c>
      <c r="CC25" s="419">
        <v>8</v>
      </c>
      <c r="CD25" s="669">
        <v>522</v>
      </c>
      <c r="CF25" s="38" t="s">
        <v>43</v>
      </c>
      <c r="CG25" s="477">
        <v>39</v>
      </c>
      <c r="CH25" s="264">
        <v>20</v>
      </c>
      <c r="CI25" s="264">
        <v>0</v>
      </c>
      <c r="CJ25" s="264">
        <v>0</v>
      </c>
      <c r="CK25" s="264">
        <v>19</v>
      </c>
      <c r="CL25" s="478">
        <v>162</v>
      </c>
      <c r="CM25" s="429">
        <v>19</v>
      </c>
      <c r="CN25" s="114">
        <v>19</v>
      </c>
      <c r="CO25" s="114">
        <v>0</v>
      </c>
      <c r="CP25" s="114">
        <v>0</v>
      </c>
      <c r="CQ25" s="114">
        <v>0</v>
      </c>
      <c r="CR25" s="114">
        <v>0</v>
      </c>
      <c r="CS25" s="114">
        <v>0</v>
      </c>
      <c r="CT25" s="114">
        <v>0</v>
      </c>
      <c r="CU25" s="114">
        <v>0</v>
      </c>
      <c r="CV25" s="699"/>
      <c r="CW25" s="203" t="s">
        <v>43</v>
      </c>
      <c r="CX25" s="163">
        <v>234</v>
      </c>
      <c r="CY25" s="114">
        <v>96</v>
      </c>
      <c r="CZ25" s="114">
        <v>181</v>
      </c>
      <c r="DA25" s="419">
        <v>8</v>
      </c>
      <c r="DB25" s="669">
        <v>515</v>
      </c>
      <c r="DC25" s="699"/>
      <c r="DD25" s="200" t="s">
        <v>43</v>
      </c>
      <c r="DE25" s="433">
        <v>233</v>
      </c>
      <c r="DF25" s="433">
        <v>101</v>
      </c>
      <c r="DG25" s="433">
        <v>180</v>
      </c>
      <c r="DH25" s="433">
        <v>8</v>
      </c>
      <c r="DI25" s="667">
        <v>522</v>
      </c>
      <c r="DJ25" s="699"/>
      <c r="DK25" s="201" t="s">
        <v>43</v>
      </c>
      <c r="DL25" s="668">
        <v>0</v>
      </c>
      <c r="DM25" s="668">
        <v>0</v>
      </c>
      <c r="DN25" s="668">
        <v>0</v>
      </c>
      <c r="DO25" s="668">
        <v>0</v>
      </c>
      <c r="DP25" s="664">
        <v>0</v>
      </c>
      <c r="DQ25" s="1" t="b">
        <v>1</v>
      </c>
    </row>
    <row r="26" spans="2:121" s="1" customFormat="1" ht="18" customHeight="1">
      <c r="B26" s="203" t="s">
        <v>44</v>
      </c>
      <c r="C26" s="418">
        <v>70</v>
      </c>
      <c r="D26" s="114">
        <v>30</v>
      </c>
      <c r="E26" s="419">
        <v>2598</v>
      </c>
      <c r="F26" s="420">
        <v>2698</v>
      </c>
      <c r="G26" s="163">
        <v>27</v>
      </c>
      <c r="H26" s="114">
        <v>3</v>
      </c>
      <c r="I26" s="462">
        <v>2119</v>
      </c>
      <c r="J26" s="420">
        <v>2149</v>
      </c>
      <c r="K26" s="430">
        <v>26</v>
      </c>
      <c r="L26" s="431">
        <v>15</v>
      </c>
      <c r="M26" s="462">
        <v>1921</v>
      </c>
      <c r="N26" s="420">
        <v>1962</v>
      </c>
      <c r="O26" s="115">
        <v>11</v>
      </c>
      <c r="P26" s="114">
        <v>1</v>
      </c>
      <c r="Q26" s="418">
        <v>177</v>
      </c>
      <c r="R26" s="420">
        <v>189</v>
      </c>
      <c r="S26" s="421">
        <v>1</v>
      </c>
      <c r="T26" s="182">
        <v>6999</v>
      </c>
      <c r="U26" s="665"/>
      <c r="V26" s="38" t="s">
        <v>44</v>
      </c>
      <c r="W26" s="422">
        <v>25</v>
      </c>
      <c r="X26" s="257">
        <v>1</v>
      </c>
      <c r="Y26" s="257">
        <v>2</v>
      </c>
      <c r="Z26" s="258">
        <v>0</v>
      </c>
      <c r="AA26" s="423">
        <v>11</v>
      </c>
      <c r="AB26" s="259">
        <v>0</v>
      </c>
      <c r="AC26" s="259">
        <v>2</v>
      </c>
      <c r="AD26" s="258">
        <v>0</v>
      </c>
      <c r="AE26" s="423">
        <v>2</v>
      </c>
      <c r="AF26" s="259">
        <v>0</v>
      </c>
      <c r="AG26" s="259">
        <v>0</v>
      </c>
      <c r="AH26" s="258">
        <v>0</v>
      </c>
      <c r="AI26" s="423">
        <v>0</v>
      </c>
      <c r="AJ26" s="260">
        <v>0</v>
      </c>
      <c r="AK26" s="260">
        <v>0</v>
      </c>
      <c r="AL26" s="261">
        <v>0</v>
      </c>
      <c r="AM26" s="423">
        <v>9</v>
      </c>
      <c r="AN26" s="257">
        <v>0</v>
      </c>
      <c r="AO26" s="257">
        <v>2</v>
      </c>
      <c r="AP26" s="258">
        <v>1</v>
      </c>
      <c r="AQ26" s="475">
        <v>6</v>
      </c>
      <c r="AR26" s="257">
        <v>0</v>
      </c>
      <c r="AS26" s="257">
        <v>1</v>
      </c>
      <c r="AT26" s="257">
        <v>1</v>
      </c>
      <c r="AU26" s="423">
        <v>1</v>
      </c>
      <c r="AV26" s="260">
        <v>0</v>
      </c>
      <c r="AW26" s="260">
        <v>1</v>
      </c>
      <c r="AX26" s="261">
        <v>0</v>
      </c>
      <c r="AY26" s="423">
        <v>0</v>
      </c>
      <c r="AZ26" s="257">
        <v>0</v>
      </c>
      <c r="BA26" s="257">
        <v>0</v>
      </c>
      <c r="BB26" s="257">
        <v>0</v>
      </c>
      <c r="BC26" s="424">
        <v>37</v>
      </c>
      <c r="BD26" s="425">
        <v>1</v>
      </c>
      <c r="BE26" s="425">
        <v>5</v>
      </c>
      <c r="BF26" s="426">
        <v>1</v>
      </c>
      <c r="BG26" s="412"/>
      <c r="BH26" s="423">
        <v>17</v>
      </c>
      <c r="BI26" s="257">
        <v>0</v>
      </c>
      <c r="BJ26" s="257">
        <v>3</v>
      </c>
      <c r="BK26" s="258">
        <v>1</v>
      </c>
      <c r="BM26" s="262">
        <v>13</v>
      </c>
      <c r="BN26" s="260">
        <v>3</v>
      </c>
      <c r="BO26" s="260">
        <v>3</v>
      </c>
      <c r="BP26" s="263">
        <v>0</v>
      </c>
      <c r="BQ26" s="427">
        <v>19</v>
      </c>
      <c r="BS26" s="204" t="s">
        <v>44</v>
      </c>
      <c r="BT26" s="114">
        <v>15</v>
      </c>
      <c r="BU26" s="114">
        <v>3</v>
      </c>
      <c r="BV26" s="114">
        <v>8</v>
      </c>
      <c r="BW26" s="419">
        <v>2</v>
      </c>
      <c r="BX26" s="669">
        <v>28</v>
      </c>
      <c r="BZ26" s="430">
        <v>330</v>
      </c>
      <c r="CA26" s="431">
        <v>194</v>
      </c>
      <c r="CB26" s="431">
        <v>211</v>
      </c>
      <c r="CC26" s="419">
        <v>31</v>
      </c>
      <c r="CD26" s="669">
        <v>766</v>
      </c>
      <c r="CF26" s="38" t="s">
        <v>44</v>
      </c>
      <c r="CG26" s="477">
        <v>63</v>
      </c>
      <c r="CH26" s="264">
        <v>25</v>
      </c>
      <c r="CI26" s="264">
        <v>0</v>
      </c>
      <c r="CJ26" s="264">
        <v>0</v>
      </c>
      <c r="CK26" s="264">
        <v>38</v>
      </c>
      <c r="CL26" s="478">
        <v>152</v>
      </c>
      <c r="CM26" s="429">
        <v>17</v>
      </c>
      <c r="CN26" s="114">
        <v>17</v>
      </c>
      <c r="CO26" s="114">
        <v>0</v>
      </c>
      <c r="CP26" s="114">
        <v>0</v>
      </c>
      <c r="CQ26" s="114">
        <v>0</v>
      </c>
      <c r="CR26" s="114">
        <v>0</v>
      </c>
      <c r="CS26" s="114">
        <v>0</v>
      </c>
      <c r="CT26" s="114">
        <v>0</v>
      </c>
      <c r="CU26" s="114">
        <v>0</v>
      </c>
      <c r="CV26" s="699"/>
      <c r="CW26" s="203" t="s">
        <v>44</v>
      </c>
      <c r="CX26" s="163">
        <v>320</v>
      </c>
      <c r="CY26" s="114">
        <v>194</v>
      </c>
      <c r="CZ26" s="114">
        <v>211</v>
      </c>
      <c r="DA26" s="419">
        <v>32</v>
      </c>
      <c r="DB26" s="669">
        <v>763</v>
      </c>
      <c r="DC26" s="699"/>
      <c r="DD26" s="200" t="s">
        <v>44</v>
      </c>
      <c r="DE26" s="433">
        <v>330</v>
      </c>
      <c r="DF26" s="433">
        <v>193</v>
      </c>
      <c r="DG26" s="433">
        <v>212</v>
      </c>
      <c r="DH26" s="433">
        <v>31</v>
      </c>
      <c r="DI26" s="667">
        <v>766</v>
      </c>
      <c r="DJ26" s="699"/>
      <c r="DK26" s="201" t="s">
        <v>44</v>
      </c>
      <c r="DL26" s="668">
        <v>0</v>
      </c>
      <c r="DM26" s="668">
        <v>1</v>
      </c>
      <c r="DN26" s="668">
        <v>-1</v>
      </c>
      <c r="DO26" s="668">
        <v>0</v>
      </c>
      <c r="DP26" s="664">
        <v>0</v>
      </c>
      <c r="DQ26" s="1" t="b">
        <v>1</v>
      </c>
    </row>
    <row r="27" spans="2:121" s="1" customFormat="1" ht="18" customHeight="1">
      <c r="B27" s="203" t="s">
        <v>45</v>
      </c>
      <c r="C27" s="418">
        <v>33</v>
      </c>
      <c r="D27" s="114">
        <v>36</v>
      </c>
      <c r="E27" s="434">
        <v>2524</v>
      </c>
      <c r="F27" s="420">
        <v>2593</v>
      </c>
      <c r="G27" s="163">
        <v>4</v>
      </c>
      <c r="H27" s="114">
        <v>4</v>
      </c>
      <c r="I27" s="462">
        <v>2516</v>
      </c>
      <c r="J27" s="420">
        <v>2524</v>
      </c>
      <c r="K27" s="430">
        <v>30</v>
      </c>
      <c r="L27" s="431">
        <v>26</v>
      </c>
      <c r="M27" s="462">
        <v>3442</v>
      </c>
      <c r="N27" s="420">
        <v>3498</v>
      </c>
      <c r="O27" s="115">
        <v>3</v>
      </c>
      <c r="P27" s="114">
        <v>3</v>
      </c>
      <c r="Q27" s="418">
        <v>590</v>
      </c>
      <c r="R27" s="420">
        <v>596</v>
      </c>
      <c r="S27" s="421">
        <v>0</v>
      </c>
      <c r="T27" s="182">
        <v>9211</v>
      </c>
      <c r="U27" s="665"/>
      <c r="V27" s="38" t="s">
        <v>45</v>
      </c>
      <c r="W27" s="422">
        <v>9</v>
      </c>
      <c r="X27" s="257">
        <v>0</v>
      </c>
      <c r="Y27" s="257">
        <v>0</v>
      </c>
      <c r="Z27" s="258">
        <v>0</v>
      </c>
      <c r="AA27" s="423">
        <v>3</v>
      </c>
      <c r="AB27" s="259">
        <v>0</v>
      </c>
      <c r="AC27" s="259">
        <v>0</v>
      </c>
      <c r="AD27" s="258">
        <v>0</v>
      </c>
      <c r="AE27" s="423">
        <v>5</v>
      </c>
      <c r="AF27" s="259">
        <v>0</v>
      </c>
      <c r="AG27" s="259">
        <v>0</v>
      </c>
      <c r="AH27" s="258">
        <v>2</v>
      </c>
      <c r="AI27" s="423">
        <v>2</v>
      </c>
      <c r="AJ27" s="260">
        <v>0</v>
      </c>
      <c r="AK27" s="260">
        <v>0</v>
      </c>
      <c r="AL27" s="261">
        <v>1</v>
      </c>
      <c r="AM27" s="423">
        <v>11</v>
      </c>
      <c r="AN27" s="257">
        <v>2</v>
      </c>
      <c r="AO27" s="257">
        <v>0</v>
      </c>
      <c r="AP27" s="258">
        <v>0</v>
      </c>
      <c r="AQ27" s="475">
        <v>3</v>
      </c>
      <c r="AR27" s="257">
        <v>1</v>
      </c>
      <c r="AS27" s="257">
        <v>0</v>
      </c>
      <c r="AT27" s="257">
        <v>0</v>
      </c>
      <c r="AU27" s="423">
        <v>0</v>
      </c>
      <c r="AV27" s="260">
        <v>0</v>
      </c>
      <c r="AW27" s="260">
        <v>0</v>
      </c>
      <c r="AX27" s="260">
        <v>0</v>
      </c>
      <c r="AY27" s="423">
        <v>0</v>
      </c>
      <c r="AZ27" s="257">
        <v>0</v>
      </c>
      <c r="BA27" s="257">
        <v>0</v>
      </c>
      <c r="BB27" s="257">
        <v>0</v>
      </c>
      <c r="BC27" s="424">
        <v>25</v>
      </c>
      <c r="BD27" s="425">
        <v>2</v>
      </c>
      <c r="BE27" s="425">
        <v>0</v>
      </c>
      <c r="BF27" s="426">
        <v>2</v>
      </c>
      <c r="BG27" s="412"/>
      <c r="BH27" s="423">
        <v>8</v>
      </c>
      <c r="BI27" s="257">
        <v>1</v>
      </c>
      <c r="BJ27" s="257">
        <v>0</v>
      </c>
      <c r="BK27" s="258">
        <v>1</v>
      </c>
      <c r="BM27" s="262">
        <v>3</v>
      </c>
      <c r="BN27" s="260">
        <v>3</v>
      </c>
      <c r="BO27" s="260">
        <v>5</v>
      </c>
      <c r="BP27" s="263">
        <v>1</v>
      </c>
      <c r="BQ27" s="427">
        <v>12</v>
      </c>
      <c r="BS27" s="204" t="s">
        <v>45</v>
      </c>
      <c r="BT27" s="114">
        <v>11</v>
      </c>
      <c r="BU27" s="114">
        <v>5</v>
      </c>
      <c r="BV27" s="114">
        <v>6</v>
      </c>
      <c r="BW27" s="419">
        <v>1</v>
      </c>
      <c r="BX27" s="669">
        <v>23</v>
      </c>
      <c r="BZ27" s="430">
        <v>179</v>
      </c>
      <c r="CA27" s="431">
        <v>185</v>
      </c>
      <c r="CB27" s="431">
        <v>202</v>
      </c>
      <c r="CC27" s="419">
        <v>34</v>
      </c>
      <c r="CD27" s="669">
        <v>600</v>
      </c>
      <c r="CF27" s="38" t="s">
        <v>45</v>
      </c>
      <c r="CG27" s="477">
        <v>25</v>
      </c>
      <c r="CH27" s="264">
        <v>17</v>
      </c>
      <c r="CI27" s="264">
        <v>0</v>
      </c>
      <c r="CJ27" s="264">
        <v>0</v>
      </c>
      <c r="CK27" s="264">
        <v>8</v>
      </c>
      <c r="CL27" s="478">
        <v>184</v>
      </c>
      <c r="CM27" s="429">
        <v>17</v>
      </c>
      <c r="CN27" s="114">
        <v>17</v>
      </c>
      <c r="CO27" s="114">
        <v>0</v>
      </c>
      <c r="CP27" s="114">
        <v>0</v>
      </c>
      <c r="CQ27" s="114">
        <v>0</v>
      </c>
      <c r="CR27" s="114">
        <v>0</v>
      </c>
      <c r="CS27" s="114">
        <v>0</v>
      </c>
      <c r="CT27" s="114">
        <v>0</v>
      </c>
      <c r="CU27" s="114">
        <v>0</v>
      </c>
      <c r="CV27" s="699"/>
      <c r="CW27" s="203" t="s">
        <v>45</v>
      </c>
      <c r="CX27" s="163">
        <v>181</v>
      </c>
      <c r="CY27" s="114">
        <v>185</v>
      </c>
      <c r="CZ27" s="114">
        <v>197</v>
      </c>
      <c r="DA27" s="419">
        <v>35</v>
      </c>
      <c r="DB27" s="669">
        <v>604</v>
      </c>
      <c r="DC27" s="699"/>
      <c r="DD27" s="200" t="s">
        <v>45</v>
      </c>
      <c r="DE27" s="433">
        <v>179</v>
      </c>
      <c r="DF27" s="433">
        <v>185</v>
      </c>
      <c r="DG27" s="433">
        <v>202</v>
      </c>
      <c r="DH27" s="433">
        <v>34</v>
      </c>
      <c r="DI27" s="667">
        <v>600</v>
      </c>
      <c r="DJ27" s="699"/>
      <c r="DK27" s="201" t="s">
        <v>45</v>
      </c>
      <c r="DL27" s="668">
        <v>0</v>
      </c>
      <c r="DM27" s="668">
        <v>0</v>
      </c>
      <c r="DN27" s="668">
        <v>0</v>
      </c>
      <c r="DO27" s="668">
        <v>0</v>
      </c>
      <c r="DP27" s="664">
        <v>0</v>
      </c>
      <c r="DQ27" s="1" t="b">
        <v>1</v>
      </c>
    </row>
    <row r="28" spans="2:121" s="1" customFormat="1" ht="18" customHeight="1">
      <c r="B28" s="203" t="s">
        <v>46</v>
      </c>
      <c r="C28" s="418">
        <v>285</v>
      </c>
      <c r="D28" s="114">
        <v>82</v>
      </c>
      <c r="E28" s="434">
        <v>5225</v>
      </c>
      <c r="F28" s="420">
        <v>5592</v>
      </c>
      <c r="G28" s="163">
        <v>182</v>
      </c>
      <c r="H28" s="114">
        <v>15</v>
      </c>
      <c r="I28" s="462">
        <v>8761</v>
      </c>
      <c r="J28" s="420">
        <v>8958</v>
      </c>
      <c r="K28" s="430">
        <v>230</v>
      </c>
      <c r="L28" s="431">
        <v>24</v>
      </c>
      <c r="M28" s="462">
        <v>10921</v>
      </c>
      <c r="N28" s="420">
        <v>11175</v>
      </c>
      <c r="O28" s="115">
        <v>39</v>
      </c>
      <c r="P28" s="114">
        <v>12</v>
      </c>
      <c r="Q28" s="418">
        <v>689</v>
      </c>
      <c r="R28" s="420">
        <v>740</v>
      </c>
      <c r="S28" s="421">
        <v>11</v>
      </c>
      <c r="T28" s="182">
        <v>26476</v>
      </c>
      <c r="U28" s="665"/>
      <c r="V28" s="38" t="s">
        <v>46</v>
      </c>
      <c r="W28" s="422">
        <v>22</v>
      </c>
      <c r="X28" s="257">
        <v>2</v>
      </c>
      <c r="Y28" s="257">
        <v>2</v>
      </c>
      <c r="Z28" s="258">
        <v>0</v>
      </c>
      <c r="AA28" s="423">
        <v>5</v>
      </c>
      <c r="AB28" s="259">
        <v>1</v>
      </c>
      <c r="AC28" s="259">
        <v>0</v>
      </c>
      <c r="AD28" s="258">
        <v>0</v>
      </c>
      <c r="AE28" s="423">
        <v>9</v>
      </c>
      <c r="AF28" s="259">
        <v>0</v>
      </c>
      <c r="AG28" s="259">
        <v>0</v>
      </c>
      <c r="AH28" s="258">
        <v>5</v>
      </c>
      <c r="AI28" s="423">
        <v>2</v>
      </c>
      <c r="AJ28" s="260">
        <v>0</v>
      </c>
      <c r="AK28" s="260">
        <v>0</v>
      </c>
      <c r="AL28" s="261">
        <v>2</v>
      </c>
      <c r="AM28" s="423">
        <v>12</v>
      </c>
      <c r="AN28" s="257">
        <v>1</v>
      </c>
      <c r="AO28" s="257">
        <v>0</v>
      </c>
      <c r="AP28" s="258">
        <v>5</v>
      </c>
      <c r="AQ28" s="475">
        <v>3</v>
      </c>
      <c r="AR28" s="257">
        <v>0</v>
      </c>
      <c r="AS28" s="257">
        <v>0</v>
      </c>
      <c r="AT28" s="257">
        <v>2</v>
      </c>
      <c r="AU28" s="423">
        <v>0</v>
      </c>
      <c r="AV28" s="260">
        <v>0</v>
      </c>
      <c r="AW28" s="260">
        <v>0</v>
      </c>
      <c r="AX28" s="260">
        <v>0</v>
      </c>
      <c r="AY28" s="423">
        <v>0</v>
      </c>
      <c r="AZ28" s="257">
        <v>0</v>
      </c>
      <c r="BA28" s="257">
        <v>0</v>
      </c>
      <c r="BB28" s="257">
        <v>0</v>
      </c>
      <c r="BC28" s="424">
        <v>43</v>
      </c>
      <c r="BD28" s="425">
        <v>3</v>
      </c>
      <c r="BE28" s="425">
        <v>2</v>
      </c>
      <c r="BF28" s="426">
        <v>10</v>
      </c>
      <c r="BG28" s="412"/>
      <c r="BH28" s="423">
        <v>10</v>
      </c>
      <c r="BI28" s="257">
        <v>1</v>
      </c>
      <c r="BJ28" s="257">
        <v>0</v>
      </c>
      <c r="BK28" s="258">
        <v>4</v>
      </c>
      <c r="BM28" s="262">
        <v>23</v>
      </c>
      <c r="BN28" s="260">
        <v>16</v>
      </c>
      <c r="BO28" s="260">
        <v>25</v>
      </c>
      <c r="BP28" s="263">
        <v>12</v>
      </c>
      <c r="BQ28" s="427">
        <v>76</v>
      </c>
      <c r="BS28" s="204" t="s">
        <v>46</v>
      </c>
      <c r="BT28" s="114">
        <v>32</v>
      </c>
      <c r="BU28" s="114">
        <v>8</v>
      </c>
      <c r="BV28" s="114">
        <v>20</v>
      </c>
      <c r="BW28" s="419">
        <v>1</v>
      </c>
      <c r="BX28" s="669">
        <v>61</v>
      </c>
      <c r="BZ28" s="430">
        <v>312</v>
      </c>
      <c r="CA28" s="431">
        <v>466</v>
      </c>
      <c r="CB28" s="431">
        <v>530</v>
      </c>
      <c r="CC28" s="419">
        <v>37</v>
      </c>
      <c r="CD28" s="669">
        <v>1345</v>
      </c>
      <c r="CF28" s="38" t="s">
        <v>46</v>
      </c>
      <c r="CG28" s="477">
        <v>162</v>
      </c>
      <c r="CH28" s="264">
        <v>20</v>
      </c>
      <c r="CI28" s="264">
        <v>0</v>
      </c>
      <c r="CJ28" s="264">
        <v>0</v>
      </c>
      <c r="CK28" s="264">
        <v>142</v>
      </c>
      <c r="CL28" s="478">
        <v>156</v>
      </c>
      <c r="CM28" s="429">
        <v>46</v>
      </c>
      <c r="CN28" s="114">
        <v>20</v>
      </c>
      <c r="CO28" s="114">
        <v>0</v>
      </c>
      <c r="CP28" s="114">
        <v>0</v>
      </c>
      <c r="CQ28" s="114">
        <v>0</v>
      </c>
      <c r="CR28" s="114">
        <v>0</v>
      </c>
      <c r="CS28" s="114">
        <v>0</v>
      </c>
      <c r="CT28" s="114">
        <v>26</v>
      </c>
      <c r="CU28" s="114">
        <v>0</v>
      </c>
      <c r="CV28" s="699"/>
      <c r="CW28" s="203" t="s">
        <v>46</v>
      </c>
      <c r="CX28" s="163">
        <v>322</v>
      </c>
      <c r="CY28" s="114">
        <v>465</v>
      </c>
      <c r="CZ28" s="114">
        <v>538</v>
      </c>
      <c r="DA28" s="419">
        <v>38</v>
      </c>
      <c r="DB28" s="669">
        <v>1361</v>
      </c>
      <c r="DC28" s="699"/>
      <c r="DD28" s="200" t="s">
        <v>46</v>
      </c>
      <c r="DE28" s="433">
        <v>312</v>
      </c>
      <c r="DF28" s="433">
        <v>466</v>
      </c>
      <c r="DG28" s="433">
        <v>530</v>
      </c>
      <c r="DH28" s="433">
        <v>37</v>
      </c>
      <c r="DI28" s="667">
        <v>1345</v>
      </c>
      <c r="DJ28" s="699"/>
      <c r="DK28" s="201" t="s">
        <v>46</v>
      </c>
      <c r="DL28" s="668">
        <v>0</v>
      </c>
      <c r="DM28" s="668">
        <v>0</v>
      </c>
      <c r="DN28" s="668">
        <v>0</v>
      </c>
      <c r="DO28" s="668">
        <v>0</v>
      </c>
      <c r="DP28" s="664">
        <v>0</v>
      </c>
      <c r="DQ28" s="1" t="b">
        <v>1</v>
      </c>
    </row>
    <row r="29" spans="2:121" s="1" customFormat="1" ht="18" customHeight="1">
      <c r="B29" s="203" t="s">
        <v>47</v>
      </c>
      <c r="C29" s="418">
        <v>1001</v>
      </c>
      <c r="D29" s="114">
        <v>15</v>
      </c>
      <c r="E29" s="434">
        <v>2348</v>
      </c>
      <c r="F29" s="420">
        <v>3364</v>
      </c>
      <c r="G29" s="163">
        <v>855</v>
      </c>
      <c r="H29" s="114">
        <v>17</v>
      </c>
      <c r="I29" s="462">
        <v>4492</v>
      </c>
      <c r="J29" s="420">
        <v>5364</v>
      </c>
      <c r="K29" s="430">
        <v>792</v>
      </c>
      <c r="L29" s="431">
        <v>13</v>
      </c>
      <c r="M29" s="462">
        <v>5886</v>
      </c>
      <c r="N29" s="420">
        <v>6691</v>
      </c>
      <c r="O29" s="115">
        <v>313</v>
      </c>
      <c r="P29" s="114">
        <v>22</v>
      </c>
      <c r="Q29" s="418">
        <v>3328</v>
      </c>
      <c r="R29" s="420">
        <v>3663</v>
      </c>
      <c r="S29" s="421">
        <v>0</v>
      </c>
      <c r="T29" s="182">
        <v>19082</v>
      </c>
      <c r="U29" s="665"/>
      <c r="V29" s="38" t="s">
        <v>47</v>
      </c>
      <c r="W29" s="422">
        <v>3</v>
      </c>
      <c r="X29" s="257">
        <v>0</v>
      </c>
      <c r="Y29" s="257">
        <v>0</v>
      </c>
      <c r="Z29" s="258">
        <v>0</v>
      </c>
      <c r="AA29" s="423">
        <v>1</v>
      </c>
      <c r="AB29" s="259">
        <v>0</v>
      </c>
      <c r="AC29" s="259">
        <v>0</v>
      </c>
      <c r="AD29" s="258">
        <v>0</v>
      </c>
      <c r="AE29" s="423">
        <v>2</v>
      </c>
      <c r="AF29" s="259">
        <v>0</v>
      </c>
      <c r="AG29" s="259">
        <v>0</v>
      </c>
      <c r="AH29" s="258">
        <v>1</v>
      </c>
      <c r="AI29" s="423">
        <v>0</v>
      </c>
      <c r="AJ29" s="260">
        <v>0</v>
      </c>
      <c r="AK29" s="260">
        <v>0</v>
      </c>
      <c r="AL29" s="261">
        <v>0</v>
      </c>
      <c r="AM29" s="423">
        <v>6</v>
      </c>
      <c r="AN29" s="257">
        <v>0</v>
      </c>
      <c r="AO29" s="257">
        <v>0</v>
      </c>
      <c r="AP29" s="258">
        <v>2</v>
      </c>
      <c r="AQ29" s="475">
        <v>3</v>
      </c>
      <c r="AR29" s="257">
        <v>0</v>
      </c>
      <c r="AS29" s="257">
        <v>0</v>
      </c>
      <c r="AT29" s="257">
        <v>1</v>
      </c>
      <c r="AU29" s="423">
        <v>1</v>
      </c>
      <c r="AV29" s="260">
        <v>0</v>
      </c>
      <c r="AW29" s="260">
        <v>0</v>
      </c>
      <c r="AX29" s="260">
        <v>0</v>
      </c>
      <c r="AY29" s="423">
        <v>0</v>
      </c>
      <c r="AZ29" s="257">
        <v>0</v>
      </c>
      <c r="BA29" s="257">
        <v>0</v>
      </c>
      <c r="BB29" s="257">
        <v>0</v>
      </c>
      <c r="BC29" s="424">
        <v>12</v>
      </c>
      <c r="BD29" s="425">
        <v>0</v>
      </c>
      <c r="BE29" s="425">
        <v>0</v>
      </c>
      <c r="BF29" s="426">
        <v>3</v>
      </c>
      <c r="BG29" s="412"/>
      <c r="BH29" s="423">
        <v>4</v>
      </c>
      <c r="BI29" s="257">
        <v>0</v>
      </c>
      <c r="BJ29" s="257">
        <v>0</v>
      </c>
      <c r="BK29" s="258">
        <v>1</v>
      </c>
      <c r="BM29" s="262">
        <v>13</v>
      </c>
      <c r="BN29" s="260">
        <v>13</v>
      </c>
      <c r="BO29" s="260">
        <v>6</v>
      </c>
      <c r="BP29" s="263">
        <v>9</v>
      </c>
      <c r="BQ29" s="427">
        <v>41</v>
      </c>
      <c r="BS29" s="204" t="s">
        <v>47</v>
      </c>
      <c r="BT29" s="114">
        <v>7</v>
      </c>
      <c r="BU29" s="114">
        <v>2</v>
      </c>
      <c r="BV29" s="114">
        <v>8</v>
      </c>
      <c r="BW29" s="419">
        <v>5</v>
      </c>
      <c r="BX29" s="669">
        <v>22</v>
      </c>
      <c r="BZ29" s="430">
        <v>111</v>
      </c>
      <c r="CA29" s="431">
        <v>227</v>
      </c>
      <c r="CB29" s="431">
        <v>214</v>
      </c>
      <c r="CC29" s="419">
        <v>134</v>
      </c>
      <c r="CD29" s="669">
        <v>686</v>
      </c>
      <c r="CF29" s="38" t="s">
        <v>47</v>
      </c>
      <c r="CG29" s="477">
        <v>35</v>
      </c>
      <c r="CH29" s="264">
        <v>35</v>
      </c>
      <c r="CI29" s="264">
        <v>0</v>
      </c>
      <c r="CJ29" s="264">
        <v>0</v>
      </c>
      <c r="CK29" s="264">
        <v>0</v>
      </c>
      <c r="CL29" s="478">
        <v>357</v>
      </c>
      <c r="CM29" s="478">
        <v>33</v>
      </c>
      <c r="CN29" s="431">
        <v>33</v>
      </c>
      <c r="CO29" s="114">
        <v>0</v>
      </c>
      <c r="CP29" s="114">
        <v>0</v>
      </c>
      <c r="CQ29" s="114">
        <v>0</v>
      </c>
      <c r="CR29" s="114">
        <v>0</v>
      </c>
      <c r="CS29" s="114">
        <v>0</v>
      </c>
      <c r="CT29" s="114">
        <v>0</v>
      </c>
      <c r="CU29" s="114">
        <v>0</v>
      </c>
      <c r="CV29" s="699"/>
      <c r="CW29" s="203" t="s">
        <v>47</v>
      </c>
      <c r="CX29" s="163">
        <v>116</v>
      </c>
      <c r="CY29" s="114">
        <v>226</v>
      </c>
      <c r="CZ29" s="114">
        <v>216</v>
      </c>
      <c r="DA29" s="419">
        <v>138</v>
      </c>
      <c r="DB29" s="669">
        <v>693</v>
      </c>
      <c r="DC29" s="699"/>
      <c r="DD29" s="200" t="s">
        <v>47</v>
      </c>
      <c r="DE29" s="433">
        <v>112</v>
      </c>
      <c r="DF29" s="433">
        <v>226</v>
      </c>
      <c r="DG29" s="433">
        <v>214</v>
      </c>
      <c r="DH29" s="433">
        <v>134</v>
      </c>
      <c r="DI29" s="667">
        <v>686</v>
      </c>
      <c r="DJ29" s="699"/>
      <c r="DK29" s="201" t="s">
        <v>47</v>
      </c>
      <c r="DL29" s="668">
        <v>-1</v>
      </c>
      <c r="DM29" s="668">
        <v>1</v>
      </c>
      <c r="DN29" s="668">
        <v>0</v>
      </c>
      <c r="DO29" s="668">
        <v>0</v>
      </c>
      <c r="DP29" s="664">
        <v>0</v>
      </c>
      <c r="DQ29" s="1" t="b">
        <v>1</v>
      </c>
    </row>
    <row r="30" spans="2:121" s="1" customFormat="1" ht="18" customHeight="1">
      <c r="B30" s="203" t="s">
        <v>48</v>
      </c>
      <c r="C30" s="418">
        <v>17</v>
      </c>
      <c r="D30" s="114">
        <v>37</v>
      </c>
      <c r="E30" s="434">
        <v>1519</v>
      </c>
      <c r="F30" s="420">
        <v>1573</v>
      </c>
      <c r="G30" s="163">
        <v>10</v>
      </c>
      <c r="H30" s="114">
        <v>13</v>
      </c>
      <c r="I30" s="462">
        <v>1697</v>
      </c>
      <c r="J30" s="420">
        <v>1720</v>
      </c>
      <c r="K30" s="430">
        <v>20</v>
      </c>
      <c r="L30" s="431">
        <v>17</v>
      </c>
      <c r="M30" s="462">
        <v>2434</v>
      </c>
      <c r="N30" s="420">
        <v>2471</v>
      </c>
      <c r="O30" s="115">
        <v>32</v>
      </c>
      <c r="P30" s="114">
        <v>11</v>
      </c>
      <c r="Q30" s="418">
        <v>350</v>
      </c>
      <c r="R30" s="420">
        <v>393</v>
      </c>
      <c r="S30" s="421">
        <v>3</v>
      </c>
      <c r="T30" s="182">
        <v>6160</v>
      </c>
      <c r="U30" s="665"/>
      <c r="V30" s="38" t="s">
        <v>48</v>
      </c>
      <c r="W30" s="422">
        <v>24</v>
      </c>
      <c r="X30" s="257">
        <v>0</v>
      </c>
      <c r="Y30" s="257">
        <v>2</v>
      </c>
      <c r="Z30" s="258">
        <v>0</v>
      </c>
      <c r="AA30" s="423">
        <v>7</v>
      </c>
      <c r="AB30" s="259">
        <v>0</v>
      </c>
      <c r="AC30" s="259">
        <v>0</v>
      </c>
      <c r="AD30" s="258">
        <v>0</v>
      </c>
      <c r="AE30" s="423">
        <v>6</v>
      </c>
      <c r="AF30" s="259">
        <v>0</v>
      </c>
      <c r="AG30" s="259">
        <v>0</v>
      </c>
      <c r="AH30" s="258">
        <v>0</v>
      </c>
      <c r="AI30" s="423">
        <v>0</v>
      </c>
      <c r="AJ30" s="260">
        <v>0</v>
      </c>
      <c r="AK30" s="260">
        <v>0</v>
      </c>
      <c r="AL30" s="261">
        <v>0</v>
      </c>
      <c r="AM30" s="423">
        <v>11</v>
      </c>
      <c r="AN30" s="257">
        <v>1</v>
      </c>
      <c r="AO30" s="257">
        <v>1</v>
      </c>
      <c r="AP30" s="258">
        <v>1</v>
      </c>
      <c r="AQ30" s="475">
        <v>2</v>
      </c>
      <c r="AR30" s="257">
        <v>0</v>
      </c>
      <c r="AS30" s="257">
        <v>0</v>
      </c>
      <c r="AT30" s="257">
        <v>1</v>
      </c>
      <c r="AU30" s="423">
        <v>0</v>
      </c>
      <c r="AV30" s="260">
        <v>0</v>
      </c>
      <c r="AW30" s="260">
        <v>0</v>
      </c>
      <c r="AX30" s="260">
        <v>0</v>
      </c>
      <c r="AY30" s="423">
        <v>0</v>
      </c>
      <c r="AZ30" s="257">
        <v>0</v>
      </c>
      <c r="BA30" s="257">
        <v>0</v>
      </c>
      <c r="BB30" s="257">
        <v>0</v>
      </c>
      <c r="BC30" s="424">
        <v>41</v>
      </c>
      <c r="BD30" s="425">
        <v>1</v>
      </c>
      <c r="BE30" s="425">
        <v>3</v>
      </c>
      <c r="BF30" s="426">
        <v>1</v>
      </c>
      <c r="BG30" s="412"/>
      <c r="BH30" s="423">
        <v>9</v>
      </c>
      <c r="BI30" s="257">
        <v>0</v>
      </c>
      <c r="BJ30" s="257">
        <v>0</v>
      </c>
      <c r="BK30" s="258">
        <v>1</v>
      </c>
      <c r="BM30" s="262">
        <v>4</v>
      </c>
      <c r="BN30" s="260">
        <v>2</v>
      </c>
      <c r="BO30" s="260">
        <v>1</v>
      </c>
      <c r="BP30" s="263">
        <v>0</v>
      </c>
      <c r="BQ30" s="427">
        <v>7</v>
      </c>
      <c r="BS30" s="204" t="s">
        <v>48</v>
      </c>
      <c r="BT30" s="114">
        <v>32</v>
      </c>
      <c r="BU30" s="114">
        <v>14</v>
      </c>
      <c r="BV30" s="114">
        <v>5</v>
      </c>
      <c r="BW30" s="419">
        <v>1</v>
      </c>
      <c r="BX30" s="669">
        <v>52</v>
      </c>
      <c r="BZ30" s="430">
        <v>325</v>
      </c>
      <c r="CA30" s="431">
        <v>292</v>
      </c>
      <c r="CB30" s="431">
        <v>285</v>
      </c>
      <c r="CC30" s="419">
        <v>44</v>
      </c>
      <c r="CD30" s="669">
        <v>946</v>
      </c>
      <c r="CF30" s="38" t="s">
        <v>48</v>
      </c>
      <c r="CG30" s="477">
        <v>76</v>
      </c>
      <c r="CH30" s="264">
        <v>76</v>
      </c>
      <c r="CI30" s="264">
        <v>0</v>
      </c>
      <c r="CJ30" s="264">
        <v>0</v>
      </c>
      <c r="CK30" s="264">
        <v>0</v>
      </c>
      <c r="CL30" s="478">
        <v>189</v>
      </c>
      <c r="CM30" s="478">
        <v>42</v>
      </c>
      <c r="CN30" s="431">
        <v>42</v>
      </c>
      <c r="CO30" s="114">
        <v>0</v>
      </c>
      <c r="CP30" s="114">
        <v>0</v>
      </c>
      <c r="CQ30" s="114">
        <v>0</v>
      </c>
      <c r="CR30" s="114">
        <v>0</v>
      </c>
      <c r="CS30" s="114">
        <v>0</v>
      </c>
      <c r="CT30" s="114">
        <v>0</v>
      </c>
      <c r="CU30" s="114">
        <v>0</v>
      </c>
      <c r="CV30" s="699"/>
      <c r="CW30" s="203" t="s">
        <v>48</v>
      </c>
      <c r="CX30" s="163">
        <v>333</v>
      </c>
      <c r="CY30" s="114">
        <v>300</v>
      </c>
      <c r="CZ30" s="114">
        <v>279</v>
      </c>
      <c r="DA30" s="419">
        <v>45</v>
      </c>
      <c r="DB30" s="669">
        <v>956</v>
      </c>
      <c r="DC30" s="699"/>
      <c r="DD30" s="200" t="s">
        <v>48</v>
      </c>
      <c r="DE30" s="433">
        <v>325</v>
      </c>
      <c r="DF30" s="433">
        <v>292</v>
      </c>
      <c r="DG30" s="433">
        <v>285</v>
      </c>
      <c r="DH30" s="433">
        <v>44</v>
      </c>
      <c r="DI30" s="667">
        <v>946</v>
      </c>
      <c r="DJ30" s="699"/>
      <c r="DK30" s="201" t="s">
        <v>48</v>
      </c>
      <c r="DL30" s="668">
        <v>0</v>
      </c>
      <c r="DM30" s="668">
        <v>0</v>
      </c>
      <c r="DN30" s="668">
        <v>0</v>
      </c>
      <c r="DO30" s="668">
        <v>0</v>
      </c>
      <c r="DP30" s="664">
        <v>0</v>
      </c>
      <c r="DQ30" s="1" t="b">
        <v>1</v>
      </c>
    </row>
    <row r="31" spans="2:121" s="1" customFormat="1" ht="18" customHeight="1">
      <c r="B31" s="203" t="s">
        <v>49</v>
      </c>
      <c r="C31" s="418">
        <v>71</v>
      </c>
      <c r="D31" s="114">
        <v>46</v>
      </c>
      <c r="E31" s="434">
        <v>5418</v>
      </c>
      <c r="F31" s="420">
        <v>5535</v>
      </c>
      <c r="G31" s="163">
        <v>13</v>
      </c>
      <c r="H31" s="114">
        <v>14</v>
      </c>
      <c r="I31" s="462">
        <v>5763</v>
      </c>
      <c r="J31" s="420">
        <v>5790</v>
      </c>
      <c r="K31" s="430">
        <v>44</v>
      </c>
      <c r="L31" s="431">
        <v>34</v>
      </c>
      <c r="M31" s="462">
        <v>6116</v>
      </c>
      <c r="N31" s="420">
        <v>6194</v>
      </c>
      <c r="O31" s="115">
        <v>19</v>
      </c>
      <c r="P31" s="114">
        <v>5</v>
      </c>
      <c r="Q31" s="418">
        <v>55</v>
      </c>
      <c r="R31" s="420">
        <v>79</v>
      </c>
      <c r="S31" s="421">
        <v>4</v>
      </c>
      <c r="T31" s="182">
        <v>17602</v>
      </c>
      <c r="U31" s="665"/>
      <c r="V31" s="38" t="s">
        <v>49</v>
      </c>
      <c r="W31" s="422">
        <v>19</v>
      </c>
      <c r="X31" s="257">
        <v>1</v>
      </c>
      <c r="Y31" s="257">
        <v>1</v>
      </c>
      <c r="Z31" s="258">
        <v>0</v>
      </c>
      <c r="AA31" s="423">
        <v>6</v>
      </c>
      <c r="AB31" s="259">
        <v>0</v>
      </c>
      <c r="AC31" s="259">
        <v>0</v>
      </c>
      <c r="AD31" s="258">
        <v>0</v>
      </c>
      <c r="AE31" s="423">
        <v>9</v>
      </c>
      <c r="AF31" s="259">
        <v>0</v>
      </c>
      <c r="AG31" s="259">
        <v>0</v>
      </c>
      <c r="AH31" s="258">
        <v>3</v>
      </c>
      <c r="AI31" s="423">
        <v>3</v>
      </c>
      <c r="AJ31" s="260">
        <v>0</v>
      </c>
      <c r="AK31" s="260">
        <v>0</v>
      </c>
      <c r="AL31" s="261">
        <v>2</v>
      </c>
      <c r="AM31" s="423">
        <v>19</v>
      </c>
      <c r="AN31" s="257">
        <v>1</v>
      </c>
      <c r="AO31" s="257">
        <v>0</v>
      </c>
      <c r="AP31" s="258">
        <v>5</v>
      </c>
      <c r="AQ31" s="475">
        <v>7</v>
      </c>
      <c r="AR31" s="257">
        <v>0</v>
      </c>
      <c r="AS31" s="257">
        <v>0</v>
      </c>
      <c r="AT31" s="257">
        <v>2</v>
      </c>
      <c r="AU31" s="423">
        <v>0</v>
      </c>
      <c r="AV31" s="260">
        <v>0</v>
      </c>
      <c r="AW31" s="260">
        <v>0</v>
      </c>
      <c r="AX31" s="260">
        <v>0</v>
      </c>
      <c r="AY31" s="423">
        <v>0</v>
      </c>
      <c r="AZ31" s="257">
        <v>0</v>
      </c>
      <c r="BA31" s="257">
        <v>0</v>
      </c>
      <c r="BB31" s="257">
        <v>0</v>
      </c>
      <c r="BC31" s="424">
        <v>47</v>
      </c>
      <c r="BD31" s="425">
        <v>2</v>
      </c>
      <c r="BE31" s="425">
        <v>1</v>
      </c>
      <c r="BF31" s="426">
        <v>8</v>
      </c>
      <c r="BG31" s="412"/>
      <c r="BH31" s="423">
        <v>16</v>
      </c>
      <c r="BI31" s="257">
        <v>0</v>
      </c>
      <c r="BJ31" s="257">
        <v>0</v>
      </c>
      <c r="BK31" s="258">
        <v>4</v>
      </c>
      <c r="BM31" s="262">
        <v>8</v>
      </c>
      <c r="BN31" s="260">
        <v>2</v>
      </c>
      <c r="BO31" s="260">
        <v>7</v>
      </c>
      <c r="BP31" s="263">
        <v>0</v>
      </c>
      <c r="BQ31" s="427">
        <v>17</v>
      </c>
      <c r="BS31" s="204" t="s">
        <v>49</v>
      </c>
      <c r="BT31" s="114">
        <v>23</v>
      </c>
      <c r="BU31" s="114">
        <v>13</v>
      </c>
      <c r="BV31" s="114">
        <v>13</v>
      </c>
      <c r="BW31" s="419">
        <v>0</v>
      </c>
      <c r="BX31" s="669">
        <v>49</v>
      </c>
      <c r="BZ31" s="430">
        <v>376</v>
      </c>
      <c r="CA31" s="431">
        <v>429</v>
      </c>
      <c r="CB31" s="431">
        <v>429</v>
      </c>
      <c r="CC31" s="419">
        <v>0</v>
      </c>
      <c r="CD31" s="669">
        <v>1234</v>
      </c>
      <c r="CF31" s="38" t="s">
        <v>49</v>
      </c>
      <c r="CG31" s="477">
        <v>101</v>
      </c>
      <c r="CH31" s="264">
        <v>101</v>
      </c>
      <c r="CI31" s="264">
        <v>0</v>
      </c>
      <c r="CJ31" s="264">
        <v>0</v>
      </c>
      <c r="CK31" s="264">
        <v>0</v>
      </c>
      <c r="CL31" s="478">
        <v>279</v>
      </c>
      <c r="CM31" s="478">
        <v>54</v>
      </c>
      <c r="CN31" s="431">
        <v>53</v>
      </c>
      <c r="CO31" s="431">
        <v>0</v>
      </c>
      <c r="CP31" s="431">
        <v>0</v>
      </c>
      <c r="CQ31" s="431">
        <v>0</v>
      </c>
      <c r="CR31" s="431">
        <v>0</v>
      </c>
      <c r="CS31" s="431">
        <v>1</v>
      </c>
      <c r="CT31" s="431">
        <v>0</v>
      </c>
      <c r="CU31" s="431">
        <v>0</v>
      </c>
      <c r="CV31" s="699"/>
      <c r="CW31" s="203" t="s">
        <v>49</v>
      </c>
      <c r="CX31" s="163">
        <v>380</v>
      </c>
      <c r="CY31" s="114">
        <v>433</v>
      </c>
      <c r="CZ31" s="114">
        <v>423</v>
      </c>
      <c r="DA31" s="419">
        <v>0</v>
      </c>
      <c r="DB31" s="669">
        <v>1244</v>
      </c>
      <c r="DC31" s="699"/>
      <c r="DD31" s="200" t="s">
        <v>49</v>
      </c>
      <c r="DE31" s="433">
        <v>376</v>
      </c>
      <c r="DF31" s="433">
        <v>429</v>
      </c>
      <c r="DG31" s="433">
        <v>429</v>
      </c>
      <c r="DH31" s="433">
        <v>0</v>
      </c>
      <c r="DI31" s="667">
        <v>1234</v>
      </c>
      <c r="DJ31" s="699"/>
      <c r="DK31" s="201" t="s">
        <v>49</v>
      </c>
      <c r="DL31" s="668">
        <v>0</v>
      </c>
      <c r="DM31" s="668">
        <v>0</v>
      </c>
      <c r="DN31" s="668">
        <v>0</v>
      </c>
      <c r="DO31" s="668">
        <v>0</v>
      </c>
      <c r="DP31" s="664">
        <v>0</v>
      </c>
      <c r="DQ31" s="1" t="b">
        <v>1</v>
      </c>
    </row>
    <row r="32" spans="2:121" s="1" customFormat="1" ht="18" customHeight="1">
      <c r="B32" s="203" t="s">
        <v>50</v>
      </c>
      <c r="C32" s="418">
        <v>68</v>
      </c>
      <c r="D32" s="114">
        <v>95</v>
      </c>
      <c r="E32" s="434">
        <v>3871</v>
      </c>
      <c r="F32" s="420">
        <v>4034</v>
      </c>
      <c r="G32" s="163">
        <v>19</v>
      </c>
      <c r="H32" s="114">
        <v>18</v>
      </c>
      <c r="I32" s="462">
        <v>4135</v>
      </c>
      <c r="J32" s="420">
        <v>4172</v>
      </c>
      <c r="K32" s="430">
        <v>24</v>
      </c>
      <c r="L32" s="431">
        <v>45</v>
      </c>
      <c r="M32" s="462">
        <v>6602</v>
      </c>
      <c r="N32" s="420">
        <v>6671</v>
      </c>
      <c r="O32" s="115">
        <v>19</v>
      </c>
      <c r="P32" s="114">
        <v>9</v>
      </c>
      <c r="Q32" s="418">
        <v>718</v>
      </c>
      <c r="R32" s="420">
        <v>746</v>
      </c>
      <c r="S32" s="421">
        <v>2</v>
      </c>
      <c r="T32" s="182">
        <v>15625</v>
      </c>
      <c r="U32" s="665"/>
      <c r="V32" s="38" t="s">
        <v>50</v>
      </c>
      <c r="W32" s="422">
        <v>34</v>
      </c>
      <c r="X32" s="257">
        <v>10</v>
      </c>
      <c r="Y32" s="257">
        <v>2</v>
      </c>
      <c r="Z32" s="258">
        <v>0</v>
      </c>
      <c r="AA32" s="423">
        <v>11</v>
      </c>
      <c r="AB32" s="259">
        <v>3</v>
      </c>
      <c r="AC32" s="259">
        <v>0</v>
      </c>
      <c r="AD32" s="258">
        <v>0</v>
      </c>
      <c r="AE32" s="423">
        <v>13</v>
      </c>
      <c r="AF32" s="259">
        <v>2</v>
      </c>
      <c r="AG32" s="259">
        <v>0</v>
      </c>
      <c r="AH32" s="258">
        <v>4</v>
      </c>
      <c r="AI32" s="423">
        <v>1</v>
      </c>
      <c r="AJ32" s="260">
        <v>0</v>
      </c>
      <c r="AK32" s="260">
        <v>0</v>
      </c>
      <c r="AL32" s="261">
        <v>1</v>
      </c>
      <c r="AM32" s="423">
        <v>32</v>
      </c>
      <c r="AN32" s="257">
        <v>2</v>
      </c>
      <c r="AO32" s="257">
        <v>3</v>
      </c>
      <c r="AP32" s="258">
        <v>7</v>
      </c>
      <c r="AQ32" s="475">
        <v>18</v>
      </c>
      <c r="AR32" s="257">
        <v>2</v>
      </c>
      <c r="AS32" s="257">
        <v>1</v>
      </c>
      <c r="AT32" s="257">
        <v>3</v>
      </c>
      <c r="AU32" s="423">
        <v>2</v>
      </c>
      <c r="AV32" s="260">
        <v>0</v>
      </c>
      <c r="AW32" s="260">
        <v>0</v>
      </c>
      <c r="AX32" s="260">
        <v>1</v>
      </c>
      <c r="AY32" s="423">
        <v>1</v>
      </c>
      <c r="AZ32" s="257">
        <v>0</v>
      </c>
      <c r="BA32" s="257">
        <v>0</v>
      </c>
      <c r="BB32" s="257">
        <v>1</v>
      </c>
      <c r="BC32" s="424">
        <v>81</v>
      </c>
      <c r="BD32" s="425">
        <v>14</v>
      </c>
      <c r="BE32" s="425">
        <v>5</v>
      </c>
      <c r="BF32" s="426">
        <v>12</v>
      </c>
      <c r="BG32" s="412"/>
      <c r="BH32" s="423">
        <v>31</v>
      </c>
      <c r="BI32" s="257">
        <v>5</v>
      </c>
      <c r="BJ32" s="257">
        <v>1</v>
      </c>
      <c r="BK32" s="258">
        <v>5</v>
      </c>
      <c r="BM32" s="262">
        <v>61</v>
      </c>
      <c r="BN32" s="260">
        <v>13</v>
      </c>
      <c r="BO32" s="260">
        <v>33</v>
      </c>
      <c r="BP32" s="263">
        <v>11</v>
      </c>
      <c r="BQ32" s="427">
        <v>118</v>
      </c>
      <c r="BS32" s="204" t="s">
        <v>50</v>
      </c>
      <c r="BT32" s="114">
        <v>47</v>
      </c>
      <c r="BU32" s="114">
        <v>10</v>
      </c>
      <c r="BV32" s="114">
        <v>25</v>
      </c>
      <c r="BW32" s="419">
        <v>5</v>
      </c>
      <c r="BX32" s="669">
        <v>87</v>
      </c>
      <c r="BZ32" s="430">
        <v>667</v>
      </c>
      <c r="CA32" s="431">
        <v>573</v>
      </c>
      <c r="CB32" s="431">
        <v>835</v>
      </c>
      <c r="CC32" s="419">
        <v>101</v>
      </c>
      <c r="CD32" s="669">
        <v>2176</v>
      </c>
      <c r="CF32" s="38" t="s">
        <v>50</v>
      </c>
      <c r="CG32" s="477">
        <v>91</v>
      </c>
      <c r="CH32" s="264">
        <v>91</v>
      </c>
      <c r="CI32" s="264">
        <v>0</v>
      </c>
      <c r="CJ32" s="264">
        <v>0</v>
      </c>
      <c r="CK32" s="264">
        <v>0</v>
      </c>
      <c r="CL32" s="478">
        <v>348</v>
      </c>
      <c r="CM32" s="478">
        <v>29</v>
      </c>
      <c r="CN32" s="431">
        <v>29</v>
      </c>
      <c r="CO32" s="114">
        <v>0</v>
      </c>
      <c r="CP32" s="114">
        <v>0</v>
      </c>
      <c r="CQ32" s="114">
        <v>0</v>
      </c>
      <c r="CR32" s="114">
        <v>0</v>
      </c>
      <c r="CS32" s="114">
        <v>0</v>
      </c>
      <c r="CT32" s="114">
        <v>0</v>
      </c>
      <c r="CU32" s="114">
        <v>0</v>
      </c>
      <c r="CV32" s="699"/>
      <c r="CW32" s="203" t="s">
        <v>50</v>
      </c>
      <c r="CX32" s="163">
        <v>680</v>
      </c>
      <c r="CY32" s="114">
        <v>570</v>
      </c>
      <c r="CZ32" s="114">
        <v>828</v>
      </c>
      <c r="DA32" s="419">
        <v>104</v>
      </c>
      <c r="DB32" s="669">
        <v>2139</v>
      </c>
      <c r="DC32" s="699"/>
      <c r="DD32" s="200" t="s">
        <v>50</v>
      </c>
      <c r="DE32" s="433">
        <v>667</v>
      </c>
      <c r="DF32" s="433">
        <v>573</v>
      </c>
      <c r="DG32" s="433">
        <v>835</v>
      </c>
      <c r="DH32" s="433">
        <v>101</v>
      </c>
      <c r="DI32" s="667">
        <v>2176</v>
      </c>
      <c r="DJ32" s="699"/>
      <c r="DK32" s="201" t="s">
        <v>50</v>
      </c>
      <c r="DL32" s="668">
        <v>0</v>
      </c>
      <c r="DM32" s="668">
        <v>0</v>
      </c>
      <c r="DN32" s="668">
        <v>0</v>
      </c>
      <c r="DO32" s="668">
        <v>0</v>
      </c>
      <c r="DP32" s="664">
        <v>0</v>
      </c>
      <c r="DQ32" s="1" t="b">
        <v>1</v>
      </c>
    </row>
    <row r="33" spans="2:123" s="1" customFormat="1" ht="18" customHeight="1">
      <c r="B33" s="203" t="s">
        <v>51</v>
      </c>
      <c r="C33" s="418">
        <v>111</v>
      </c>
      <c r="D33" s="114">
        <v>73</v>
      </c>
      <c r="E33" s="434">
        <v>6654</v>
      </c>
      <c r="F33" s="420">
        <v>6838</v>
      </c>
      <c r="G33" s="163">
        <v>28</v>
      </c>
      <c r="H33" s="114">
        <v>36</v>
      </c>
      <c r="I33" s="462">
        <v>10997</v>
      </c>
      <c r="J33" s="420">
        <v>11061</v>
      </c>
      <c r="K33" s="430">
        <v>40</v>
      </c>
      <c r="L33" s="431">
        <v>33</v>
      </c>
      <c r="M33" s="462">
        <v>9590</v>
      </c>
      <c r="N33" s="420">
        <v>9663</v>
      </c>
      <c r="O33" s="115">
        <v>10</v>
      </c>
      <c r="P33" s="114">
        <v>9</v>
      </c>
      <c r="Q33" s="418">
        <v>1082</v>
      </c>
      <c r="R33" s="420">
        <v>1101</v>
      </c>
      <c r="S33" s="421">
        <v>11</v>
      </c>
      <c r="T33" s="182">
        <v>28674</v>
      </c>
      <c r="U33" s="665"/>
      <c r="V33" s="38" t="s">
        <v>51</v>
      </c>
      <c r="W33" s="422">
        <v>25</v>
      </c>
      <c r="X33" s="257">
        <v>1</v>
      </c>
      <c r="Y33" s="257">
        <v>1</v>
      </c>
      <c r="Z33" s="258">
        <v>0</v>
      </c>
      <c r="AA33" s="423">
        <v>8</v>
      </c>
      <c r="AB33" s="259">
        <v>0</v>
      </c>
      <c r="AC33" s="259">
        <v>1</v>
      </c>
      <c r="AD33" s="258">
        <v>0</v>
      </c>
      <c r="AE33" s="423">
        <v>17</v>
      </c>
      <c r="AF33" s="259">
        <v>0</v>
      </c>
      <c r="AG33" s="259">
        <v>0</v>
      </c>
      <c r="AH33" s="258">
        <v>2</v>
      </c>
      <c r="AI33" s="423">
        <v>4</v>
      </c>
      <c r="AJ33" s="260">
        <v>0</v>
      </c>
      <c r="AK33" s="260">
        <v>0</v>
      </c>
      <c r="AL33" s="261">
        <v>1</v>
      </c>
      <c r="AM33" s="423">
        <v>7</v>
      </c>
      <c r="AN33" s="257">
        <v>0</v>
      </c>
      <c r="AO33" s="257">
        <v>1</v>
      </c>
      <c r="AP33" s="258">
        <v>0</v>
      </c>
      <c r="AQ33" s="475">
        <v>3</v>
      </c>
      <c r="AR33" s="257">
        <v>0</v>
      </c>
      <c r="AS33" s="257">
        <v>1</v>
      </c>
      <c r="AT33" s="257">
        <v>0</v>
      </c>
      <c r="AU33" s="423">
        <v>7</v>
      </c>
      <c r="AV33" s="260">
        <v>0</v>
      </c>
      <c r="AW33" s="260">
        <v>0</v>
      </c>
      <c r="AX33" s="261">
        <v>0</v>
      </c>
      <c r="AY33" s="423">
        <v>1</v>
      </c>
      <c r="AZ33" s="257">
        <v>0</v>
      </c>
      <c r="BA33" s="257">
        <v>0</v>
      </c>
      <c r="BB33" s="257">
        <v>0</v>
      </c>
      <c r="BC33" s="424">
        <v>56</v>
      </c>
      <c r="BD33" s="425">
        <v>1</v>
      </c>
      <c r="BE33" s="425">
        <v>2</v>
      </c>
      <c r="BF33" s="426">
        <v>2</v>
      </c>
      <c r="BG33" s="412"/>
      <c r="BH33" s="423">
        <v>16</v>
      </c>
      <c r="BI33" s="257">
        <v>0</v>
      </c>
      <c r="BJ33" s="257">
        <v>2</v>
      </c>
      <c r="BK33" s="258">
        <v>1</v>
      </c>
      <c r="BM33" s="262">
        <v>23</v>
      </c>
      <c r="BN33" s="260">
        <v>10</v>
      </c>
      <c r="BO33" s="260">
        <v>9</v>
      </c>
      <c r="BP33" s="263">
        <v>4</v>
      </c>
      <c r="BQ33" s="427">
        <v>46</v>
      </c>
      <c r="BS33" s="204" t="s">
        <v>51</v>
      </c>
      <c r="BT33" s="114">
        <v>23</v>
      </c>
      <c r="BU33" s="114">
        <v>9</v>
      </c>
      <c r="BV33" s="114">
        <v>10</v>
      </c>
      <c r="BW33" s="419">
        <v>3</v>
      </c>
      <c r="BX33" s="669">
        <v>45</v>
      </c>
      <c r="BZ33" s="430">
        <v>373</v>
      </c>
      <c r="CA33" s="431">
        <v>626</v>
      </c>
      <c r="CB33" s="431">
        <v>410</v>
      </c>
      <c r="CC33" s="419">
        <v>73</v>
      </c>
      <c r="CD33" s="669">
        <v>1482</v>
      </c>
      <c r="CF33" s="38" t="s">
        <v>51</v>
      </c>
      <c r="CG33" s="477">
        <v>65</v>
      </c>
      <c r="CH33" s="264">
        <v>56</v>
      </c>
      <c r="CI33" s="264">
        <v>0</v>
      </c>
      <c r="CJ33" s="264">
        <v>9</v>
      </c>
      <c r="CK33" s="264">
        <v>0</v>
      </c>
      <c r="CL33" s="478">
        <v>92</v>
      </c>
      <c r="CM33" s="478">
        <v>19</v>
      </c>
      <c r="CN33" s="431">
        <v>19</v>
      </c>
      <c r="CO33" s="114">
        <v>0</v>
      </c>
      <c r="CP33" s="114">
        <v>0</v>
      </c>
      <c r="CQ33" s="114">
        <v>0</v>
      </c>
      <c r="CR33" s="114">
        <v>0</v>
      </c>
      <c r="CS33" s="114">
        <v>0</v>
      </c>
      <c r="CT33" s="114">
        <v>0</v>
      </c>
      <c r="CU33" s="114">
        <v>0</v>
      </c>
      <c r="CV33" s="699"/>
      <c r="CW33" s="203" t="s">
        <v>51</v>
      </c>
      <c r="CX33" s="163">
        <v>371</v>
      </c>
      <c r="CY33" s="114">
        <v>618</v>
      </c>
      <c r="CZ33" s="114">
        <v>413</v>
      </c>
      <c r="DA33" s="419">
        <v>69</v>
      </c>
      <c r="DB33" s="669">
        <v>1457</v>
      </c>
      <c r="DC33" s="699"/>
      <c r="DD33" s="200" t="s">
        <v>51</v>
      </c>
      <c r="DE33" s="433">
        <v>373</v>
      </c>
      <c r="DF33" s="433">
        <v>626</v>
      </c>
      <c r="DG33" s="433">
        <v>410</v>
      </c>
      <c r="DH33" s="433">
        <v>73</v>
      </c>
      <c r="DI33" s="667">
        <v>1482</v>
      </c>
      <c r="DJ33" s="699"/>
      <c r="DK33" s="201" t="s">
        <v>51</v>
      </c>
      <c r="DL33" s="668">
        <v>0</v>
      </c>
      <c r="DM33" s="668">
        <v>0</v>
      </c>
      <c r="DN33" s="668">
        <v>0</v>
      </c>
      <c r="DO33" s="668">
        <v>0</v>
      </c>
      <c r="DP33" s="664">
        <v>0</v>
      </c>
      <c r="DQ33" s="1" t="b">
        <v>1</v>
      </c>
    </row>
    <row r="34" spans="2:123" s="1" customFormat="1" ht="18" customHeight="1">
      <c r="B34" s="203" t="s">
        <v>52</v>
      </c>
      <c r="C34" s="418">
        <v>115</v>
      </c>
      <c r="D34" s="114">
        <v>47</v>
      </c>
      <c r="E34" s="434">
        <v>7172</v>
      </c>
      <c r="F34" s="420">
        <v>7334</v>
      </c>
      <c r="G34" s="163">
        <v>25</v>
      </c>
      <c r="H34" s="114">
        <v>10</v>
      </c>
      <c r="I34" s="462">
        <v>6816</v>
      </c>
      <c r="J34" s="420">
        <v>6851</v>
      </c>
      <c r="K34" s="430">
        <v>29</v>
      </c>
      <c r="L34" s="431">
        <v>16</v>
      </c>
      <c r="M34" s="462">
        <v>7438</v>
      </c>
      <c r="N34" s="420">
        <v>7483</v>
      </c>
      <c r="O34" s="115">
        <v>32</v>
      </c>
      <c r="P34" s="114">
        <v>13</v>
      </c>
      <c r="Q34" s="418">
        <v>3006</v>
      </c>
      <c r="R34" s="420">
        <v>3051</v>
      </c>
      <c r="S34" s="421">
        <v>0</v>
      </c>
      <c r="T34" s="182">
        <v>24719</v>
      </c>
      <c r="U34" s="665"/>
      <c r="V34" s="38" t="s">
        <v>52</v>
      </c>
      <c r="W34" s="422">
        <v>25</v>
      </c>
      <c r="X34" s="257">
        <v>0</v>
      </c>
      <c r="Y34" s="257">
        <v>0</v>
      </c>
      <c r="Z34" s="258">
        <v>0</v>
      </c>
      <c r="AA34" s="423">
        <v>4</v>
      </c>
      <c r="AB34" s="259">
        <v>0</v>
      </c>
      <c r="AC34" s="259">
        <v>0</v>
      </c>
      <c r="AD34" s="258">
        <v>0</v>
      </c>
      <c r="AE34" s="423">
        <v>6</v>
      </c>
      <c r="AF34" s="259">
        <v>0</v>
      </c>
      <c r="AG34" s="259">
        <v>0</v>
      </c>
      <c r="AH34" s="258">
        <v>0</v>
      </c>
      <c r="AI34" s="423">
        <v>0</v>
      </c>
      <c r="AJ34" s="260">
        <v>0</v>
      </c>
      <c r="AK34" s="260">
        <v>0</v>
      </c>
      <c r="AL34" s="261">
        <v>0</v>
      </c>
      <c r="AM34" s="423">
        <v>7</v>
      </c>
      <c r="AN34" s="257">
        <v>0</v>
      </c>
      <c r="AO34" s="257">
        <v>0</v>
      </c>
      <c r="AP34" s="258">
        <v>0</v>
      </c>
      <c r="AQ34" s="475">
        <v>3</v>
      </c>
      <c r="AR34" s="257">
        <v>0</v>
      </c>
      <c r="AS34" s="257">
        <v>0</v>
      </c>
      <c r="AT34" s="257">
        <v>0</v>
      </c>
      <c r="AU34" s="423">
        <v>11</v>
      </c>
      <c r="AV34" s="260">
        <v>0</v>
      </c>
      <c r="AW34" s="260">
        <v>0</v>
      </c>
      <c r="AX34" s="260">
        <v>0</v>
      </c>
      <c r="AY34" s="423">
        <v>3</v>
      </c>
      <c r="AZ34" s="257">
        <v>0</v>
      </c>
      <c r="BA34" s="257">
        <v>0</v>
      </c>
      <c r="BB34" s="257">
        <v>0</v>
      </c>
      <c r="BC34" s="424">
        <v>49</v>
      </c>
      <c r="BD34" s="425">
        <v>0</v>
      </c>
      <c r="BE34" s="425">
        <v>0</v>
      </c>
      <c r="BF34" s="426">
        <v>0</v>
      </c>
      <c r="BG34" s="412"/>
      <c r="BH34" s="423">
        <v>10</v>
      </c>
      <c r="BI34" s="257">
        <v>0</v>
      </c>
      <c r="BJ34" s="257">
        <v>0</v>
      </c>
      <c r="BK34" s="258">
        <v>0</v>
      </c>
      <c r="BM34" s="262">
        <v>20</v>
      </c>
      <c r="BN34" s="260">
        <v>5</v>
      </c>
      <c r="BO34" s="260">
        <v>7</v>
      </c>
      <c r="BP34" s="263">
        <v>3</v>
      </c>
      <c r="BQ34" s="427">
        <v>35</v>
      </c>
      <c r="BS34" s="204" t="s">
        <v>52</v>
      </c>
      <c r="BT34" s="114">
        <v>34</v>
      </c>
      <c r="BU34" s="114">
        <v>5</v>
      </c>
      <c r="BV34" s="114">
        <v>3</v>
      </c>
      <c r="BW34" s="419">
        <v>5</v>
      </c>
      <c r="BX34" s="669">
        <v>47</v>
      </c>
      <c r="BZ34" s="430">
        <v>295</v>
      </c>
      <c r="CA34" s="431">
        <v>236</v>
      </c>
      <c r="CB34" s="431">
        <v>226</v>
      </c>
      <c r="CC34" s="419">
        <v>144</v>
      </c>
      <c r="CD34" s="669">
        <v>901</v>
      </c>
      <c r="CF34" s="38" t="s">
        <v>52</v>
      </c>
      <c r="CG34" s="477">
        <v>0</v>
      </c>
      <c r="CH34" s="264">
        <v>0</v>
      </c>
      <c r="CI34" s="264">
        <v>0</v>
      </c>
      <c r="CJ34" s="264">
        <v>0</v>
      </c>
      <c r="CK34" s="264">
        <v>0</v>
      </c>
      <c r="CL34" s="478">
        <v>347</v>
      </c>
      <c r="CM34" s="478">
        <v>0</v>
      </c>
      <c r="CN34" s="431">
        <v>0</v>
      </c>
      <c r="CO34" s="114">
        <v>0</v>
      </c>
      <c r="CP34" s="114">
        <v>0</v>
      </c>
      <c r="CQ34" s="114">
        <v>0</v>
      </c>
      <c r="CR34" s="114">
        <v>0</v>
      </c>
      <c r="CS34" s="114">
        <v>0</v>
      </c>
      <c r="CT34" s="114">
        <v>0</v>
      </c>
      <c r="CU34" s="114">
        <v>0</v>
      </c>
      <c r="CV34" s="699"/>
      <c r="CW34" s="203" t="s">
        <v>52</v>
      </c>
      <c r="CX34" s="163">
        <v>304</v>
      </c>
      <c r="CY34" s="114">
        <v>235</v>
      </c>
      <c r="CZ34" s="114">
        <v>222</v>
      </c>
      <c r="DA34" s="419">
        <v>138</v>
      </c>
      <c r="DB34" s="669">
        <v>903</v>
      </c>
      <c r="DC34" s="699"/>
      <c r="DD34" s="200" t="s">
        <v>52</v>
      </c>
      <c r="DE34" s="433">
        <v>295</v>
      </c>
      <c r="DF34" s="433">
        <v>236</v>
      </c>
      <c r="DG34" s="433">
        <v>226</v>
      </c>
      <c r="DH34" s="433">
        <v>144</v>
      </c>
      <c r="DI34" s="667">
        <v>901</v>
      </c>
      <c r="DJ34" s="699"/>
      <c r="DK34" s="201" t="s">
        <v>52</v>
      </c>
      <c r="DL34" s="668">
        <v>0</v>
      </c>
      <c r="DM34" s="668">
        <v>0</v>
      </c>
      <c r="DN34" s="668">
        <v>0</v>
      </c>
      <c r="DO34" s="668">
        <v>0</v>
      </c>
      <c r="DP34" s="664">
        <v>0</v>
      </c>
      <c r="DQ34" s="1" t="b">
        <v>1</v>
      </c>
    </row>
    <row r="35" spans="2:123" s="3" customFormat="1" ht="18" customHeight="1">
      <c r="B35" s="203" t="s">
        <v>53</v>
      </c>
      <c r="C35" s="418">
        <v>173</v>
      </c>
      <c r="D35" s="114">
        <v>140</v>
      </c>
      <c r="E35" s="434">
        <v>3503</v>
      </c>
      <c r="F35" s="420">
        <v>3816</v>
      </c>
      <c r="G35" s="163">
        <v>33</v>
      </c>
      <c r="H35" s="114">
        <v>35</v>
      </c>
      <c r="I35" s="462">
        <v>4275</v>
      </c>
      <c r="J35" s="420">
        <v>4343</v>
      </c>
      <c r="K35" s="430">
        <v>73</v>
      </c>
      <c r="L35" s="431">
        <v>83</v>
      </c>
      <c r="M35" s="462">
        <v>7668</v>
      </c>
      <c r="N35" s="420">
        <v>7824</v>
      </c>
      <c r="O35" s="115">
        <v>36</v>
      </c>
      <c r="P35" s="114">
        <v>9</v>
      </c>
      <c r="Q35" s="418">
        <v>27</v>
      </c>
      <c r="R35" s="420">
        <v>72</v>
      </c>
      <c r="S35" s="421">
        <v>6</v>
      </c>
      <c r="T35" s="182">
        <v>16061</v>
      </c>
      <c r="U35" s="670"/>
      <c r="V35" s="38" t="s">
        <v>53</v>
      </c>
      <c r="W35" s="422">
        <v>65</v>
      </c>
      <c r="X35" s="257">
        <v>7</v>
      </c>
      <c r="Y35" s="257">
        <v>2</v>
      </c>
      <c r="Z35" s="258">
        <v>0</v>
      </c>
      <c r="AA35" s="423">
        <v>40</v>
      </c>
      <c r="AB35" s="259">
        <v>4</v>
      </c>
      <c r="AC35" s="259">
        <v>1</v>
      </c>
      <c r="AD35" s="258">
        <v>0</v>
      </c>
      <c r="AE35" s="423">
        <v>25</v>
      </c>
      <c r="AF35" s="259">
        <v>0</v>
      </c>
      <c r="AG35" s="259">
        <v>0</v>
      </c>
      <c r="AH35" s="258">
        <v>13</v>
      </c>
      <c r="AI35" s="423">
        <v>11</v>
      </c>
      <c r="AJ35" s="260">
        <v>0</v>
      </c>
      <c r="AK35" s="260">
        <v>0</v>
      </c>
      <c r="AL35" s="261">
        <v>6</v>
      </c>
      <c r="AM35" s="423">
        <v>39</v>
      </c>
      <c r="AN35" s="257">
        <v>1</v>
      </c>
      <c r="AO35" s="257">
        <v>1</v>
      </c>
      <c r="AP35" s="258">
        <v>9</v>
      </c>
      <c r="AQ35" s="475">
        <v>32</v>
      </c>
      <c r="AR35" s="257">
        <v>1</v>
      </c>
      <c r="AS35" s="257">
        <v>1</v>
      </c>
      <c r="AT35" s="257">
        <v>7</v>
      </c>
      <c r="AU35" s="423">
        <v>0</v>
      </c>
      <c r="AV35" s="260">
        <v>0</v>
      </c>
      <c r="AW35" s="260">
        <v>0</v>
      </c>
      <c r="AX35" s="261">
        <v>0</v>
      </c>
      <c r="AY35" s="423">
        <v>0</v>
      </c>
      <c r="AZ35" s="257">
        <v>0</v>
      </c>
      <c r="BA35" s="257">
        <v>0</v>
      </c>
      <c r="BB35" s="257">
        <v>0</v>
      </c>
      <c r="BC35" s="424">
        <v>129</v>
      </c>
      <c r="BD35" s="425">
        <v>8</v>
      </c>
      <c r="BE35" s="425">
        <v>3</v>
      </c>
      <c r="BF35" s="426">
        <v>22</v>
      </c>
      <c r="BG35" s="412"/>
      <c r="BH35" s="423">
        <v>83</v>
      </c>
      <c r="BI35" s="257">
        <v>5</v>
      </c>
      <c r="BJ35" s="257">
        <v>2</v>
      </c>
      <c r="BK35" s="258">
        <v>13</v>
      </c>
      <c r="BM35" s="262">
        <v>70</v>
      </c>
      <c r="BN35" s="260">
        <v>25</v>
      </c>
      <c r="BO35" s="260">
        <v>65</v>
      </c>
      <c r="BP35" s="263">
        <v>1</v>
      </c>
      <c r="BQ35" s="427">
        <v>161</v>
      </c>
      <c r="BS35" s="204" t="s">
        <v>53</v>
      </c>
      <c r="BT35" s="114">
        <v>58</v>
      </c>
      <c r="BU35" s="114">
        <v>15</v>
      </c>
      <c r="BV35" s="114">
        <v>28</v>
      </c>
      <c r="BW35" s="419">
        <v>0</v>
      </c>
      <c r="BX35" s="669">
        <v>101</v>
      </c>
      <c r="BZ35" s="430">
        <v>895</v>
      </c>
      <c r="CA35" s="431">
        <v>832</v>
      </c>
      <c r="CB35" s="431">
        <v>1230</v>
      </c>
      <c r="CC35" s="419">
        <v>0</v>
      </c>
      <c r="CD35" s="669">
        <v>2957</v>
      </c>
      <c r="CF35" s="38" t="s">
        <v>53</v>
      </c>
      <c r="CG35" s="477">
        <v>103</v>
      </c>
      <c r="CH35" s="264">
        <v>103</v>
      </c>
      <c r="CI35" s="264">
        <v>0</v>
      </c>
      <c r="CJ35" s="264">
        <v>0</v>
      </c>
      <c r="CK35" s="264">
        <v>0</v>
      </c>
      <c r="CL35" s="478">
        <v>109</v>
      </c>
      <c r="CM35" s="478">
        <v>41</v>
      </c>
      <c r="CN35" s="114">
        <v>41</v>
      </c>
      <c r="CO35" s="114">
        <v>0</v>
      </c>
      <c r="CP35" s="114">
        <v>0</v>
      </c>
      <c r="CQ35" s="114">
        <v>0</v>
      </c>
      <c r="CR35" s="114">
        <v>0</v>
      </c>
      <c r="CS35" s="114">
        <v>0</v>
      </c>
      <c r="CT35" s="114">
        <v>0</v>
      </c>
      <c r="CU35" s="114">
        <v>0</v>
      </c>
      <c r="CV35" s="699"/>
      <c r="CW35" s="203" t="s">
        <v>53</v>
      </c>
      <c r="CX35" s="163">
        <v>888</v>
      </c>
      <c r="CY35" s="114">
        <v>822</v>
      </c>
      <c r="CZ35" s="114">
        <v>1219</v>
      </c>
      <c r="DA35" s="419">
        <v>0</v>
      </c>
      <c r="DB35" s="669">
        <v>2919</v>
      </c>
      <c r="DC35" s="699"/>
      <c r="DD35" s="200" t="s">
        <v>53</v>
      </c>
      <c r="DE35" s="433">
        <v>895</v>
      </c>
      <c r="DF35" s="433">
        <v>832</v>
      </c>
      <c r="DG35" s="433">
        <v>1230</v>
      </c>
      <c r="DH35" s="433">
        <v>0</v>
      </c>
      <c r="DI35" s="667">
        <v>2957</v>
      </c>
      <c r="DJ35" s="699"/>
      <c r="DK35" s="201" t="s">
        <v>53</v>
      </c>
      <c r="DL35" s="668">
        <v>0</v>
      </c>
      <c r="DM35" s="668">
        <v>0</v>
      </c>
      <c r="DN35" s="668">
        <v>0</v>
      </c>
      <c r="DO35" s="668">
        <v>0</v>
      </c>
      <c r="DP35" s="664">
        <v>0</v>
      </c>
      <c r="DQ35" s="3" t="b">
        <v>1</v>
      </c>
      <c r="DR35" s="1"/>
      <c r="DS35" s="1"/>
    </row>
    <row r="36" spans="2:123" s="1" customFormat="1" ht="18" customHeight="1">
      <c r="B36" s="203" t="s">
        <v>54</v>
      </c>
      <c r="C36" s="418">
        <v>183</v>
      </c>
      <c r="D36" s="114">
        <v>160</v>
      </c>
      <c r="E36" s="434">
        <v>5829</v>
      </c>
      <c r="F36" s="420">
        <v>6172</v>
      </c>
      <c r="G36" s="163">
        <v>52</v>
      </c>
      <c r="H36" s="114">
        <v>28</v>
      </c>
      <c r="I36" s="462">
        <v>3579</v>
      </c>
      <c r="J36" s="420">
        <v>3659</v>
      </c>
      <c r="K36" s="430">
        <v>154</v>
      </c>
      <c r="L36" s="431">
        <v>51</v>
      </c>
      <c r="M36" s="462">
        <v>5452</v>
      </c>
      <c r="N36" s="420">
        <v>5657</v>
      </c>
      <c r="O36" s="115">
        <v>48</v>
      </c>
      <c r="P36" s="114">
        <v>34</v>
      </c>
      <c r="Q36" s="418">
        <v>715</v>
      </c>
      <c r="R36" s="420">
        <v>797</v>
      </c>
      <c r="S36" s="421">
        <v>13</v>
      </c>
      <c r="T36" s="182">
        <v>16298</v>
      </c>
      <c r="U36" s="665"/>
      <c r="V36" s="38" t="s">
        <v>54</v>
      </c>
      <c r="W36" s="422">
        <v>39</v>
      </c>
      <c r="X36" s="257">
        <v>0</v>
      </c>
      <c r="Y36" s="257">
        <v>0</v>
      </c>
      <c r="Z36" s="258">
        <v>0</v>
      </c>
      <c r="AA36" s="423">
        <v>23</v>
      </c>
      <c r="AB36" s="259">
        <v>0</v>
      </c>
      <c r="AC36" s="259">
        <v>0</v>
      </c>
      <c r="AD36" s="258">
        <v>0</v>
      </c>
      <c r="AE36" s="423">
        <v>11</v>
      </c>
      <c r="AF36" s="259">
        <v>0</v>
      </c>
      <c r="AG36" s="259">
        <v>0</v>
      </c>
      <c r="AH36" s="258">
        <v>4</v>
      </c>
      <c r="AI36" s="423">
        <v>4</v>
      </c>
      <c r="AJ36" s="260">
        <v>0</v>
      </c>
      <c r="AK36" s="260">
        <v>0</v>
      </c>
      <c r="AL36" s="261">
        <v>2</v>
      </c>
      <c r="AM36" s="423">
        <v>9</v>
      </c>
      <c r="AN36" s="257">
        <v>0</v>
      </c>
      <c r="AO36" s="257">
        <v>0</v>
      </c>
      <c r="AP36" s="258">
        <v>3</v>
      </c>
      <c r="AQ36" s="475">
        <v>6</v>
      </c>
      <c r="AR36" s="257">
        <v>0</v>
      </c>
      <c r="AS36" s="257">
        <v>0</v>
      </c>
      <c r="AT36" s="257">
        <v>1</v>
      </c>
      <c r="AU36" s="423">
        <v>0</v>
      </c>
      <c r="AV36" s="260">
        <v>0</v>
      </c>
      <c r="AW36" s="260">
        <v>0</v>
      </c>
      <c r="AX36" s="261">
        <v>0</v>
      </c>
      <c r="AY36" s="423">
        <v>0</v>
      </c>
      <c r="AZ36" s="257">
        <v>0</v>
      </c>
      <c r="BA36" s="257">
        <v>0</v>
      </c>
      <c r="BB36" s="257">
        <v>0</v>
      </c>
      <c r="BC36" s="424">
        <v>59</v>
      </c>
      <c r="BD36" s="425">
        <v>0</v>
      </c>
      <c r="BE36" s="425">
        <v>0</v>
      </c>
      <c r="BF36" s="426">
        <v>7</v>
      </c>
      <c r="BG36" s="412"/>
      <c r="BH36" s="423">
        <v>33</v>
      </c>
      <c r="BI36" s="257">
        <v>0</v>
      </c>
      <c r="BJ36" s="257">
        <v>0</v>
      </c>
      <c r="BK36" s="258">
        <v>3</v>
      </c>
      <c r="BM36" s="262">
        <v>38</v>
      </c>
      <c r="BN36" s="260">
        <v>7</v>
      </c>
      <c r="BO36" s="260">
        <v>14</v>
      </c>
      <c r="BP36" s="263">
        <v>4</v>
      </c>
      <c r="BQ36" s="427">
        <v>63</v>
      </c>
      <c r="BS36" s="204" t="s">
        <v>54</v>
      </c>
      <c r="BT36" s="114">
        <v>39</v>
      </c>
      <c r="BU36" s="114">
        <v>5</v>
      </c>
      <c r="BV36" s="114">
        <v>9</v>
      </c>
      <c r="BW36" s="419">
        <v>2</v>
      </c>
      <c r="BX36" s="669">
        <v>55</v>
      </c>
      <c r="BZ36" s="430">
        <v>480</v>
      </c>
      <c r="CA36" s="431">
        <v>287</v>
      </c>
      <c r="CB36" s="431">
        <v>313</v>
      </c>
      <c r="CC36" s="419">
        <v>71</v>
      </c>
      <c r="CD36" s="669">
        <v>1151</v>
      </c>
      <c r="CF36" s="38" t="s">
        <v>54</v>
      </c>
      <c r="CG36" s="477">
        <v>101</v>
      </c>
      <c r="CH36" s="264">
        <v>101</v>
      </c>
      <c r="CI36" s="264">
        <v>0</v>
      </c>
      <c r="CJ36" s="264">
        <v>0</v>
      </c>
      <c r="CK36" s="264">
        <v>0</v>
      </c>
      <c r="CL36" s="478">
        <v>473</v>
      </c>
      <c r="CM36" s="478">
        <v>40</v>
      </c>
      <c r="CN36" s="114">
        <v>40</v>
      </c>
      <c r="CO36" s="114">
        <v>0</v>
      </c>
      <c r="CP36" s="114">
        <v>0</v>
      </c>
      <c r="CQ36" s="114">
        <v>0</v>
      </c>
      <c r="CR36" s="114">
        <v>0</v>
      </c>
      <c r="CS36" s="114">
        <v>0</v>
      </c>
      <c r="CT36" s="114">
        <v>0</v>
      </c>
      <c r="CU36" s="114">
        <v>0</v>
      </c>
      <c r="CV36" s="699"/>
      <c r="CW36" s="203" t="s">
        <v>54</v>
      </c>
      <c r="CX36" s="163">
        <v>480</v>
      </c>
      <c r="CY36" s="114">
        <v>281</v>
      </c>
      <c r="CZ36" s="114">
        <v>313</v>
      </c>
      <c r="DA36" s="419">
        <v>73</v>
      </c>
      <c r="DB36" s="669">
        <v>1133</v>
      </c>
      <c r="DC36" s="699"/>
      <c r="DD36" s="200" t="s">
        <v>54</v>
      </c>
      <c r="DE36" s="433">
        <v>480</v>
      </c>
      <c r="DF36" s="433">
        <v>287</v>
      </c>
      <c r="DG36" s="433">
        <v>313</v>
      </c>
      <c r="DH36" s="433">
        <v>71</v>
      </c>
      <c r="DI36" s="667">
        <v>1151</v>
      </c>
      <c r="DJ36" s="699"/>
      <c r="DK36" s="201" t="s">
        <v>54</v>
      </c>
      <c r="DL36" s="668">
        <v>0</v>
      </c>
      <c r="DM36" s="668">
        <v>0</v>
      </c>
      <c r="DN36" s="668">
        <v>0</v>
      </c>
      <c r="DO36" s="668">
        <v>0</v>
      </c>
      <c r="DP36" s="664">
        <v>0</v>
      </c>
      <c r="DQ36" s="1" t="b">
        <v>1</v>
      </c>
    </row>
    <row r="37" spans="2:123" s="1" customFormat="1" ht="18" customHeight="1">
      <c r="B37" s="203" t="s">
        <v>55</v>
      </c>
      <c r="C37" s="418">
        <v>61</v>
      </c>
      <c r="D37" s="114">
        <v>23</v>
      </c>
      <c r="E37" s="434">
        <v>780</v>
      </c>
      <c r="F37" s="420">
        <v>864</v>
      </c>
      <c r="G37" s="163">
        <v>22</v>
      </c>
      <c r="H37" s="114">
        <v>4</v>
      </c>
      <c r="I37" s="462">
        <v>611</v>
      </c>
      <c r="J37" s="420">
        <v>637</v>
      </c>
      <c r="K37" s="430">
        <v>12</v>
      </c>
      <c r="L37" s="431">
        <v>5</v>
      </c>
      <c r="M37" s="462">
        <v>781</v>
      </c>
      <c r="N37" s="420">
        <v>798</v>
      </c>
      <c r="O37" s="115">
        <v>11</v>
      </c>
      <c r="P37" s="114">
        <v>0</v>
      </c>
      <c r="Q37" s="418">
        <v>133</v>
      </c>
      <c r="R37" s="420">
        <v>144</v>
      </c>
      <c r="S37" s="421">
        <v>1</v>
      </c>
      <c r="T37" s="182">
        <v>2444</v>
      </c>
      <c r="U37" s="665"/>
      <c r="V37" s="38" t="s">
        <v>55</v>
      </c>
      <c r="W37" s="422">
        <v>4</v>
      </c>
      <c r="X37" s="257">
        <v>0</v>
      </c>
      <c r="Y37" s="257">
        <v>0</v>
      </c>
      <c r="Z37" s="258">
        <v>0</v>
      </c>
      <c r="AA37" s="423">
        <v>2</v>
      </c>
      <c r="AB37" s="259">
        <v>0</v>
      </c>
      <c r="AC37" s="259">
        <v>0</v>
      </c>
      <c r="AD37" s="258">
        <v>0</v>
      </c>
      <c r="AE37" s="423">
        <v>1</v>
      </c>
      <c r="AF37" s="259">
        <v>0</v>
      </c>
      <c r="AG37" s="259">
        <v>0</v>
      </c>
      <c r="AH37" s="258">
        <v>0</v>
      </c>
      <c r="AI37" s="423">
        <v>0</v>
      </c>
      <c r="AJ37" s="260">
        <v>0</v>
      </c>
      <c r="AK37" s="260">
        <v>0</v>
      </c>
      <c r="AL37" s="261">
        <v>0</v>
      </c>
      <c r="AM37" s="423">
        <v>5</v>
      </c>
      <c r="AN37" s="257">
        <v>1</v>
      </c>
      <c r="AO37" s="257">
        <v>0</v>
      </c>
      <c r="AP37" s="258">
        <v>0</v>
      </c>
      <c r="AQ37" s="475">
        <v>2</v>
      </c>
      <c r="AR37" s="257">
        <v>0</v>
      </c>
      <c r="AS37" s="257">
        <v>0</v>
      </c>
      <c r="AT37" s="257">
        <v>0</v>
      </c>
      <c r="AU37" s="423">
        <v>0</v>
      </c>
      <c r="AV37" s="260">
        <v>0</v>
      </c>
      <c r="AW37" s="260">
        <v>0</v>
      </c>
      <c r="AX37" s="261">
        <v>0</v>
      </c>
      <c r="AY37" s="423">
        <v>0</v>
      </c>
      <c r="AZ37" s="257">
        <v>0</v>
      </c>
      <c r="BA37" s="257">
        <v>0</v>
      </c>
      <c r="BB37" s="257">
        <v>0</v>
      </c>
      <c r="BC37" s="424">
        <v>10</v>
      </c>
      <c r="BD37" s="425">
        <v>1</v>
      </c>
      <c r="BE37" s="425">
        <v>0</v>
      </c>
      <c r="BF37" s="426">
        <v>0</v>
      </c>
      <c r="BG37" s="412"/>
      <c r="BH37" s="423">
        <v>4</v>
      </c>
      <c r="BI37" s="257">
        <v>0</v>
      </c>
      <c r="BJ37" s="257">
        <v>0</v>
      </c>
      <c r="BK37" s="258">
        <v>0</v>
      </c>
      <c r="BM37" s="262">
        <v>14</v>
      </c>
      <c r="BN37" s="260">
        <v>3</v>
      </c>
      <c r="BO37" s="260">
        <v>6</v>
      </c>
      <c r="BP37" s="263">
        <v>0</v>
      </c>
      <c r="BQ37" s="427">
        <v>23</v>
      </c>
      <c r="BS37" s="204" t="s">
        <v>55</v>
      </c>
      <c r="BT37" s="114">
        <v>15</v>
      </c>
      <c r="BU37" s="114">
        <v>5</v>
      </c>
      <c r="BV37" s="114">
        <v>8</v>
      </c>
      <c r="BW37" s="419">
        <v>0</v>
      </c>
      <c r="BX37" s="669">
        <v>28</v>
      </c>
      <c r="BZ37" s="430">
        <v>144</v>
      </c>
      <c r="CA37" s="431">
        <v>134</v>
      </c>
      <c r="CB37" s="431">
        <v>155</v>
      </c>
      <c r="CC37" s="419">
        <v>33</v>
      </c>
      <c r="CD37" s="669">
        <v>466</v>
      </c>
      <c r="CF37" s="38" t="s">
        <v>55</v>
      </c>
      <c r="CG37" s="477">
        <v>1</v>
      </c>
      <c r="CH37" s="264">
        <v>1</v>
      </c>
      <c r="CI37" s="264">
        <v>0</v>
      </c>
      <c r="CJ37" s="264">
        <v>0</v>
      </c>
      <c r="CK37" s="264">
        <v>0</v>
      </c>
      <c r="CL37" s="478">
        <v>197</v>
      </c>
      <c r="CM37" s="478">
        <v>1</v>
      </c>
      <c r="CN37" s="114">
        <v>0</v>
      </c>
      <c r="CO37" s="114">
        <v>0</v>
      </c>
      <c r="CP37" s="114">
        <v>0</v>
      </c>
      <c r="CQ37" s="114">
        <v>0</v>
      </c>
      <c r="CR37" s="114">
        <v>0</v>
      </c>
      <c r="CS37" s="114">
        <v>0</v>
      </c>
      <c r="CT37" s="114">
        <v>1</v>
      </c>
      <c r="CU37" s="114">
        <v>0</v>
      </c>
      <c r="CV37" s="699"/>
      <c r="CW37" s="203" t="s">
        <v>55</v>
      </c>
      <c r="CX37" s="163">
        <v>155</v>
      </c>
      <c r="CY37" s="114">
        <v>138</v>
      </c>
      <c r="CZ37" s="114">
        <v>158</v>
      </c>
      <c r="DA37" s="419">
        <v>33</v>
      </c>
      <c r="DB37" s="669">
        <v>501</v>
      </c>
      <c r="DC37" s="699"/>
      <c r="DD37" s="200" t="s">
        <v>55</v>
      </c>
      <c r="DE37" s="433">
        <v>144</v>
      </c>
      <c r="DF37" s="433">
        <v>134</v>
      </c>
      <c r="DG37" s="433">
        <v>155</v>
      </c>
      <c r="DH37" s="433">
        <v>33</v>
      </c>
      <c r="DI37" s="667">
        <v>466</v>
      </c>
      <c r="DJ37" s="699"/>
      <c r="DK37" s="201" t="s">
        <v>55</v>
      </c>
      <c r="DL37" s="668">
        <v>0</v>
      </c>
      <c r="DM37" s="668">
        <v>0</v>
      </c>
      <c r="DN37" s="668">
        <v>0</v>
      </c>
      <c r="DO37" s="668">
        <v>0</v>
      </c>
      <c r="DP37" s="664">
        <v>0</v>
      </c>
      <c r="DQ37" s="1" t="b">
        <v>1</v>
      </c>
    </row>
    <row r="38" spans="2:123" s="1" customFormat="1" ht="18" customHeight="1">
      <c r="B38" s="203" t="s">
        <v>56</v>
      </c>
      <c r="C38" s="418">
        <v>9</v>
      </c>
      <c r="D38" s="114">
        <v>21</v>
      </c>
      <c r="E38" s="434">
        <v>949</v>
      </c>
      <c r="F38" s="420">
        <v>979</v>
      </c>
      <c r="G38" s="163">
        <v>3</v>
      </c>
      <c r="H38" s="114">
        <v>11</v>
      </c>
      <c r="I38" s="462">
        <v>985</v>
      </c>
      <c r="J38" s="420">
        <v>999</v>
      </c>
      <c r="K38" s="430">
        <v>3</v>
      </c>
      <c r="L38" s="431">
        <v>11</v>
      </c>
      <c r="M38" s="462">
        <v>799</v>
      </c>
      <c r="N38" s="420">
        <v>813</v>
      </c>
      <c r="O38" s="115">
        <v>2</v>
      </c>
      <c r="P38" s="114">
        <v>2</v>
      </c>
      <c r="Q38" s="418">
        <v>59</v>
      </c>
      <c r="R38" s="420">
        <v>63</v>
      </c>
      <c r="S38" s="421">
        <v>0</v>
      </c>
      <c r="T38" s="182">
        <v>2854</v>
      </c>
      <c r="U38" s="665"/>
      <c r="V38" s="38" t="s">
        <v>56</v>
      </c>
      <c r="W38" s="422">
        <v>25</v>
      </c>
      <c r="X38" s="257">
        <v>4</v>
      </c>
      <c r="Y38" s="257">
        <v>1</v>
      </c>
      <c r="Z38" s="258">
        <v>0</v>
      </c>
      <c r="AA38" s="423">
        <v>14</v>
      </c>
      <c r="AB38" s="259">
        <v>3</v>
      </c>
      <c r="AC38" s="259">
        <v>1</v>
      </c>
      <c r="AD38" s="258">
        <v>0</v>
      </c>
      <c r="AE38" s="423">
        <v>7</v>
      </c>
      <c r="AF38" s="259">
        <v>0</v>
      </c>
      <c r="AG38" s="259">
        <v>0</v>
      </c>
      <c r="AH38" s="258">
        <v>3</v>
      </c>
      <c r="AI38" s="423">
        <v>3</v>
      </c>
      <c r="AJ38" s="260">
        <v>0</v>
      </c>
      <c r="AK38" s="260">
        <v>0</v>
      </c>
      <c r="AL38" s="261">
        <v>2</v>
      </c>
      <c r="AM38" s="423">
        <v>6</v>
      </c>
      <c r="AN38" s="257">
        <v>0</v>
      </c>
      <c r="AO38" s="257">
        <v>0</v>
      </c>
      <c r="AP38" s="258">
        <v>1</v>
      </c>
      <c r="AQ38" s="475">
        <v>3</v>
      </c>
      <c r="AR38" s="257">
        <v>0</v>
      </c>
      <c r="AS38" s="257">
        <v>0</v>
      </c>
      <c r="AT38" s="257">
        <v>0</v>
      </c>
      <c r="AU38" s="423">
        <v>3</v>
      </c>
      <c r="AV38" s="260">
        <v>1</v>
      </c>
      <c r="AW38" s="260">
        <v>0</v>
      </c>
      <c r="AX38" s="261">
        <v>0</v>
      </c>
      <c r="AY38" s="423">
        <v>3</v>
      </c>
      <c r="AZ38" s="257">
        <v>1</v>
      </c>
      <c r="BA38" s="257">
        <v>0</v>
      </c>
      <c r="BB38" s="257">
        <v>0</v>
      </c>
      <c r="BC38" s="424">
        <v>41</v>
      </c>
      <c r="BD38" s="425">
        <v>5</v>
      </c>
      <c r="BE38" s="425">
        <v>1</v>
      </c>
      <c r="BF38" s="426">
        <v>4</v>
      </c>
      <c r="BG38" s="412"/>
      <c r="BH38" s="423">
        <v>23</v>
      </c>
      <c r="BI38" s="257">
        <v>4</v>
      </c>
      <c r="BJ38" s="257">
        <v>1</v>
      </c>
      <c r="BK38" s="258">
        <v>2</v>
      </c>
      <c r="BM38" s="262">
        <v>8</v>
      </c>
      <c r="BN38" s="260">
        <v>6</v>
      </c>
      <c r="BO38" s="260">
        <v>3</v>
      </c>
      <c r="BP38" s="263">
        <v>0</v>
      </c>
      <c r="BQ38" s="427">
        <v>17</v>
      </c>
      <c r="BS38" s="204" t="s">
        <v>56</v>
      </c>
      <c r="BT38" s="114">
        <v>21</v>
      </c>
      <c r="BU38" s="114">
        <v>3</v>
      </c>
      <c r="BV38" s="114">
        <v>3</v>
      </c>
      <c r="BW38" s="419">
        <v>1</v>
      </c>
      <c r="BX38" s="669">
        <v>28</v>
      </c>
      <c r="BZ38" s="430">
        <v>254</v>
      </c>
      <c r="CA38" s="431">
        <v>214</v>
      </c>
      <c r="CB38" s="431">
        <v>214</v>
      </c>
      <c r="CC38" s="419">
        <v>31</v>
      </c>
      <c r="CD38" s="669">
        <v>713</v>
      </c>
      <c r="CF38" s="38" t="s">
        <v>56</v>
      </c>
      <c r="CG38" s="477">
        <v>74</v>
      </c>
      <c r="CH38" s="264">
        <v>74</v>
      </c>
      <c r="CI38" s="264">
        <v>0</v>
      </c>
      <c r="CJ38" s="264">
        <v>0</v>
      </c>
      <c r="CK38" s="264">
        <v>0</v>
      </c>
      <c r="CL38" s="478">
        <v>128</v>
      </c>
      <c r="CM38" s="478">
        <v>30</v>
      </c>
      <c r="CN38" s="114">
        <v>30</v>
      </c>
      <c r="CO38" s="114">
        <v>0</v>
      </c>
      <c r="CP38" s="114">
        <v>0</v>
      </c>
      <c r="CQ38" s="114">
        <v>0</v>
      </c>
      <c r="CR38" s="114">
        <v>0</v>
      </c>
      <c r="CS38" s="114">
        <v>0</v>
      </c>
      <c r="CT38" s="114">
        <v>0</v>
      </c>
      <c r="CU38" s="114">
        <v>0</v>
      </c>
      <c r="CV38" s="699"/>
      <c r="CW38" s="203" t="s">
        <v>56</v>
      </c>
      <c r="CX38" s="163">
        <v>248</v>
      </c>
      <c r="CY38" s="114">
        <v>210</v>
      </c>
      <c r="CZ38" s="114">
        <v>213</v>
      </c>
      <c r="DA38" s="419">
        <v>29</v>
      </c>
      <c r="DB38" s="669">
        <v>699</v>
      </c>
      <c r="DC38" s="699"/>
      <c r="DD38" s="200" t="s">
        <v>56</v>
      </c>
      <c r="DE38" s="433">
        <v>252</v>
      </c>
      <c r="DF38" s="433">
        <v>214</v>
      </c>
      <c r="DG38" s="433">
        <v>216</v>
      </c>
      <c r="DH38" s="433">
        <v>31</v>
      </c>
      <c r="DI38" s="667">
        <v>713</v>
      </c>
      <c r="DJ38" s="699"/>
      <c r="DK38" s="201" t="s">
        <v>56</v>
      </c>
      <c r="DL38" s="668">
        <v>2</v>
      </c>
      <c r="DM38" s="668">
        <v>0</v>
      </c>
      <c r="DN38" s="668">
        <v>-2</v>
      </c>
      <c r="DO38" s="668">
        <v>0</v>
      </c>
      <c r="DP38" s="664">
        <v>0</v>
      </c>
      <c r="DQ38" s="1" t="b">
        <v>1</v>
      </c>
    </row>
    <row r="39" spans="2:123" s="1" customFormat="1" ht="18" customHeight="1">
      <c r="B39" s="203" t="s">
        <v>57</v>
      </c>
      <c r="C39" s="418">
        <v>12</v>
      </c>
      <c r="D39" s="114">
        <v>16</v>
      </c>
      <c r="E39" s="434">
        <v>937</v>
      </c>
      <c r="F39" s="420">
        <v>965</v>
      </c>
      <c r="G39" s="163">
        <v>7</v>
      </c>
      <c r="H39" s="114">
        <v>2</v>
      </c>
      <c r="I39" s="462">
        <v>734</v>
      </c>
      <c r="J39" s="420">
        <v>743</v>
      </c>
      <c r="K39" s="430">
        <v>12</v>
      </c>
      <c r="L39" s="431">
        <v>9</v>
      </c>
      <c r="M39" s="462">
        <v>814</v>
      </c>
      <c r="N39" s="420">
        <v>835</v>
      </c>
      <c r="O39" s="115">
        <v>3</v>
      </c>
      <c r="P39" s="114">
        <v>4</v>
      </c>
      <c r="Q39" s="418">
        <v>120</v>
      </c>
      <c r="R39" s="420">
        <v>127</v>
      </c>
      <c r="S39" s="421">
        <v>0</v>
      </c>
      <c r="T39" s="182">
        <v>2670</v>
      </c>
      <c r="U39" s="665"/>
      <c r="V39" s="38" t="s">
        <v>57</v>
      </c>
      <c r="W39" s="422">
        <v>3</v>
      </c>
      <c r="X39" s="257">
        <v>1</v>
      </c>
      <c r="Y39" s="257">
        <v>0</v>
      </c>
      <c r="Z39" s="258">
        <v>0</v>
      </c>
      <c r="AA39" s="423">
        <v>2</v>
      </c>
      <c r="AB39" s="259">
        <v>0</v>
      </c>
      <c r="AC39" s="259">
        <v>0</v>
      </c>
      <c r="AD39" s="258">
        <v>0</v>
      </c>
      <c r="AE39" s="423">
        <v>4</v>
      </c>
      <c r="AF39" s="259">
        <v>0</v>
      </c>
      <c r="AG39" s="259">
        <v>0</v>
      </c>
      <c r="AH39" s="258">
        <v>0</v>
      </c>
      <c r="AI39" s="423">
        <v>2</v>
      </c>
      <c r="AJ39" s="260">
        <v>0</v>
      </c>
      <c r="AK39" s="260">
        <v>0</v>
      </c>
      <c r="AL39" s="261">
        <v>0</v>
      </c>
      <c r="AM39" s="423">
        <v>0</v>
      </c>
      <c r="AN39" s="257">
        <v>0</v>
      </c>
      <c r="AO39" s="257">
        <v>0</v>
      </c>
      <c r="AP39" s="258">
        <v>0</v>
      </c>
      <c r="AQ39" s="475">
        <v>0</v>
      </c>
      <c r="AR39" s="257">
        <v>0</v>
      </c>
      <c r="AS39" s="257">
        <v>0</v>
      </c>
      <c r="AT39" s="257">
        <v>0</v>
      </c>
      <c r="AU39" s="423">
        <v>0</v>
      </c>
      <c r="AV39" s="260">
        <v>0</v>
      </c>
      <c r="AW39" s="260">
        <v>0</v>
      </c>
      <c r="AX39" s="260">
        <v>0</v>
      </c>
      <c r="AY39" s="423">
        <v>0</v>
      </c>
      <c r="AZ39" s="257">
        <v>0</v>
      </c>
      <c r="BA39" s="257">
        <v>0</v>
      </c>
      <c r="BB39" s="257">
        <v>0</v>
      </c>
      <c r="BC39" s="424">
        <v>7</v>
      </c>
      <c r="BD39" s="425">
        <v>1</v>
      </c>
      <c r="BE39" s="425">
        <v>0</v>
      </c>
      <c r="BF39" s="426">
        <v>0</v>
      </c>
      <c r="BG39" s="412"/>
      <c r="BH39" s="423">
        <v>4</v>
      </c>
      <c r="BI39" s="257">
        <v>0</v>
      </c>
      <c r="BJ39" s="257">
        <v>0</v>
      </c>
      <c r="BK39" s="258">
        <v>0</v>
      </c>
      <c r="BM39" s="262">
        <v>6</v>
      </c>
      <c r="BN39" s="260">
        <v>1</v>
      </c>
      <c r="BO39" s="260">
        <v>0</v>
      </c>
      <c r="BP39" s="263">
        <v>1</v>
      </c>
      <c r="BQ39" s="427">
        <v>8</v>
      </c>
      <c r="BS39" s="204" t="s">
        <v>57</v>
      </c>
      <c r="BT39" s="114">
        <v>9</v>
      </c>
      <c r="BU39" s="114">
        <v>1</v>
      </c>
      <c r="BV39" s="114">
        <v>2</v>
      </c>
      <c r="BW39" s="419">
        <v>0</v>
      </c>
      <c r="BX39" s="669">
        <v>12</v>
      </c>
      <c r="BZ39" s="430">
        <v>110</v>
      </c>
      <c r="CA39" s="431">
        <v>65</v>
      </c>
      <c r="CB39" s="431">
        <v>59</v>
      </c>
      <c r="CC39" s="419">
        <v>10</v>
      </c>
      <c r="CD39" s="669">
        <v>244</v>
      </c>
      <c r="CF39" s="38" t="s">
        <v>57</v>
      </c>
      <c r="CG39" s="477">
        <v>31</v>
      </c>
      <c r="CH39" s="264">
        <v>22</v>
      </c>
      <c r="CI39" s="264">
        <v>0</v>
      </c>
      <c r="CJ39" s="264">
        <v>0</v>
      </c>
      <c r="CK39" s="264">
        <v>9</v>
      </c>
      <c r="CL39" s="478">
        <v>95</v>
      </c>
      <c r="CM39" s="478">
        <v>19</v>
      </c>
      <c r="CN39" s="114">
        <v>19</v>
      </c>
      <c r="CO39" s="114">
        <v>0</v>
      </c>
      <c r="CP39" s="114">
        <v>0</v>
      </c>
      <c r="CQ39" s="114">
        <v>0</v>
      </c>
      <c r="CR39" s="114">
        <v>0</v>
      </c>
      <c r="CS39" s="114">
        <v>0</v>
      </c>
      <c r="CT39" s="114">
        <v>0</v>
      </c>
      <c r="CU39" s="114">
        <v>0</v>
      </c>
      <c r="CV39" s="699"/>
      <c r="CW39" s="203" t="s">
        <v>57</v>
      </c>
      <c r="CX39" s="163">
        <v>111</v>
      </c>
      <c r="CY39" s="114">
        <v>64</v>
      </c>
      <c r="CZ39" s="114">
        <v>64</v>
      </c>
      <c r="DA39" s="419">
        <v>10</v>
      </c>
      <c r="DB39" s="669">
        <v>246</v>
      </c>
      <c r="DC39" s="699"/>
      <c r="DD39" s="200" t="s">
        <v>57</v>
      </c>
      <c r="DE39" s="433">
        <v>105</v>
      </c>
      <c r="DF39" s="433">
        <v>67</v>
      </c>
      <c r="DG39" s="433">
        <v>62</v>
      </c>
      <c r="DH39" s="433">
        <v>10</v>
      </c>
      <c r="DI39" s="667">
        <v>244</v>
      </c>
      <c r="DJ39" s="699"/>
      <c r="DK39" s="201" t="s">
        <v>57</v>
      </c>
      <c r="DL39" s="668">
        <v>5</v>
      </c>
      <c r="DM39" s="668">
        <v>-2</v>
      </c>
      <c r="DN39" s="668">
        <v>-3</v>
      </c>
      <c r="DO39" s="668">
        <v>0</v>
      </c>
      <c r="DP39" s="664">
        <v>0</v>
      </c>
      <c r="DQ39" s="1" t="b">
        <v>1</v>
      </c>
    </row>
    <row r="40" spans="2:123" s="1" customFormat="1" ht="18" customHeight="1">
      <c r="B40" s="203" t="s">
        <v>58</v>
      </c>
      <c r="C40" s="418">
        <v>20</v>
      </c>
      <c r="D40" s="114">
        <v>17</v>
      </c>
      <c r="E40" s="434">
        <v>2013</v>
      </c>
      <c r="F40" s="420">
        <v>2050</v>
      </c>
      <c r="G40" s="163">
        <v>3</v>
      </c>
      <c r="H40" s="114">
        <v>7</v>
      </c>
      <c r="I40" s="462">
        <v>3170</v>
      </c>
      <c r="J40" s="420">
        <v>3180</v>
      </c>
      <c r="K40" s="430">
        <v>12</v>
      </c>
      <c r="L40" s="431">
        <v>10</v>
      </c>
      <c r="M40" s="462">
        <v>4099</v>
      </c>
      <c r="N40" s="420">
        <v>4121</v>
      </c>
      <c r="O40" s="115">
        <v>7</v>
      </c>
      <c r="P40" s="114">
        <v>3</v>
      </c>
      <c r="Q40" s="418">
        <v>411</v>
      </c>
      <c r="R40" s="420">
        <v>421</v>
      </c>
      <c r="S40" s="421">
        <v>152</v>
      </c>
      <c r="T40" s="182">
        <v>9924</v>
      </c>
      <c r="U40" s="665"/>
      <c r="V40" s="38" t="s">
        <v>58</v>
      </c>
      <c r="W40" s="422">
        <v>9</v>
      </c>
      <c r="X40" s="257">
        <v>2</v>
      </c>
      <c r="Y40" s="257">
        <v>0</v>
      </c>
      <c r="Z40" s="258">
        <v>0</v>
      </c>
      <c r="AA40" s="423">
        <v>0</v>
      </c>
      <c r="AB40" s="259">
        <v>0</v>
      </c>
      <c r="AC40" s="259">
        <v>0</v>
      </c>
      <c r="AD40" s="258">
        <v>0</v>
      </c>
      <c r="AE40" s="423">
        <v>4</v>
      </c>
      <c r="AF40" s="259">
        <v>0</v>
      </c>
      <c r="AG40" s="259">
        <v>0</v>
      </c>
      <c r="AH40" s="258">
        <v>2</v>
      </c>
      <c r="AI40" s="423">
        <v>1</v>
      </c>
      <c r="AJ40" s="260">
        <v>0</v>
      </c>
      <c r="AK40" s="260">
        <v>0</v>
      </c>
      <c r="AL40" s="261">
        <v>1</v>
      </c>
      <c r="AM40" s="423">
        <v>7</v>
      </c>
      <c r="AN40" s="257">
        <v>0</v>
      </c>
      <c r="AO40" s="257">
        <v>0</v>
      </c>
      <c r="AP40" s="258">
        <v>0</v>
      </c>
      <c r="AQ40" s="475">
        <v>1</v>
      </c>
      <c r="AR40" s="257">
        <v>0</v>
      </c>
      <c r="AS40" s="257">
        <v>0</v>
      </c>
      <c r="AT40" s="257">
        <v>0</v>
      </c>
      <c r="AU40" s="423">
        <v>2</v>
      </c>
      <c r="AV40" s="260">
        <v>0</v>
      </c>
      <c r="AW40" s="260">
        <v>1</v>
      </c>
      <c r="AX40" s="261">
        <v>0</v>
      </c>
      <c r="AY40" s="423">
        <v>1</v>
      </c>
      <c r="AZ40" s="257">
        <v>0</v>
      </c>
      <c r="BA40" s="257">
        <v>1</v>
      </c>
      <c r="BB40" s="257">
        <v>0</v>
      </c>
      <c r="BC40" s="424">
        <v>22</v>
      </c>
      <c r="BD40" s="425">
        <v>2</v>
      </c>
      <c r="BE40" s="425">
        <v>1</v>
      </c>
      <c r="BF40" s="426">
        <v>2</v>
      </c>
      <c r="BG40" s="412"/>
      <c r="BH40" s="423">
        <v>3</v>
      </c>
      <c r="BI40" s="257">
        <v>0</v>
      </c>
      <c r="BJ40" s="257">
        <v>1</v>
      </c>
      <c r="BK40" s="258">
        <v>1</v>
      </c>
      <c r="BM40" s="262">
        <v>6</v>
      </c>
      <c r="BN40" s="260">
        <v>5</v>
      </c>
      <c r="BO40" s="260">
        <v>4</v>
      </c>
      <c r="BP40" s="263">
        <v>0</v>
      </c>
      <c r="BQ40" s="427">
        <v>15</v>
      </c>
      <c r="BS40" s="204" t="s">
        <v>58</v>
      </c>
      <c r="BT40" s="114">
        <v>15</v>
      </c>
      <c r="BU40" s="114">
        <v>3</v>
      </c>
      <c r="BV40" s="114">
        <v>7</v>
      </c>
      <c r="BW40" s="419">
        <v>2</v>
      </c>
      <c r="BX40" s="669">
        <v>27</v>
      </c>
      <c r="BZ40" s="430">
        <v>156</v>
      </c>
      <c r="CA40" s="431">
        <v>320</v>
      </c>
      <c r="CB40" s="431">
        <v>279</v>
      </c>
      <c r="CC40" s="419">
        <v>32</v>
      </c>
      <c r="CD40" s="669">
        <v>787</v>
      </c>
      <c r="CF40" s="38" t="s">
        <v>58</v>
      </c>
      <c r="CG40" s="477">
        <v>22</v>
      </c>
      <c r="CH40" s="264">
        <v>22</v>
      </c>
      <c r="CI40" s="264">
        <v>0</v>
      </c>
      <c r="CJ40" s="264">
        <v>0</v>
      </c>
      <c r="CK40" s="264">
        <v>0</v>
      </c>
      <c r="CL40" s="478">
        <v>424</v>
      </c>
      <c r="CM40" s="478">
        <v>19</v>
      </c>
      <c r="CN40" s="114">
        <v>19</v>
      </c>
      <c r="CO40" s="114">
        <v>0</v>
      </c>
      <c r="CP40" s="114">
        <v>0</v>
      </c>
      <c r="CQ40" s="114">
        <v>0</v>
      </c>
      <c r="CR40" s="114">
        <v>0</v>
      </c>
      <c r="CS40" s="114">
        <v>0</v>
      </c>
      <c r="CT40" s="114">
        <v>0</v>
      </c>
      <c r="CU40" s="114">
        <v>0</v>
      </c>
      <c r="CV40" s="699"/>
      <c r="CW40" s="203" t="s">
        <v>58</v>
      </c>
      <c r="CX40" s="163">
        <v>162</v>
      </c>
      <c r="CY40" s="114">
        <v>319</v>
      </c>
      <c r="CZ40" s="114">
        <v>279</v>
      </c>
      <c r="DA40" s="419">
        <v>32</v>
      </c>
      <c r="DB40" s="669">
        <v>798</v>
      </c>
      <c r="DC40" s="699"/>
      <c r="DD40" s="200" t="s">
        <v>58</v>
      </c>
      <c r="DE40" s="433">
        <v>156</v>
      </c>
      <c r="DF40" s="433">
        <v>320</v>
      </c>
      <c r="DG40" s="433">
        <v>279</v>
      </c>
      <c r="DH40" s="433">
        <v>32</v>
      </c>
      <c r="DI40" s="667">
        <v>787</v>
      </c>
      <c r="DJ40" s="699"/>
      <c r="DK40" s="201" t="s">
        <v>58</v>
      </c>
      <c r="DL40" s="668">
        <v>0</v>
      </c>
      <c r="DM40" s="668">
        <v>0</v>
      </c>
      <c r="DN40" s="668">
        <v>0</v>
      </c>
      <c r="DO40" s="668">
        <v>0</v>
      </c>
      <c r="DP40" s="664">
        <v>0</v>
      </c>
      <c r="DQ40" s="1" t="b">
        <v>1</v>
      </c>
    </row>
    <row r="41" spans="2:123" s="1" customFormat="1" ht="18" customHeight="1">
      <c r="B41" s="203" t="s">
        <v>59</v>
      </c>
      <c r="C41" s="418">
        <v>21</v>
      </c>
      <c r="D41" s="114">
        <v>28</v>
      </c>
      <c r="E41" s="434">
        <v>1333</v>
      </c>
      <c r="F41" s="420">
        <v>1382</v>
      </c>
      <c r="G41" s="163">
        <v>10</v>
      </c>
      <c r="H41" s="114">
        <v>8</v>
      </c>
      <c r="I41" s="462">
        <v>1524</v>
      </c>
      <c r="J41" s="420">
        <v>1542</v>
      </c>
      <c r="K41" s="430">
        <v>9</v>
      </c>
      <c r="L41" s="431">
        <v>9</v>
      </c>
      <c r="M41" s="462">
        <v>1519</v>
      </c>
      <c r="N41" s="420">
        <v>1537</v>
      </c>
      <c r="O41" s="115">
        <v>4</v>
      </c>
      <c r="P41" s="114">
        <v>2</v>
      </c>
      <c r="Q41" s="418">
        <v>246</v>
      </c>
      <c r="R41" s="420">
        <v>252</v>
      </c>
      <c r="S41" s="421">
        <v>78</v>
      </c>
      <c r="T41" s="182">
        <v>4791</v>
      </c>
      <c r="U41" s="665"/>
      <c r="V41" s="38" t="s">
        <v>59</v>
      </c>
      <c r="W41" s="474">
        <v>9</v>
      </c>
      <c r="X41" s="257">
        <v>0</v>
      </c>
      <c r="Y41" s="257">
        <v>0</v>
      </c>
      <c r="Z41" s="258">
        <v>0</v>
      </c>
      <c r="AA41" s="423">
        <v>4</v>
      </c>
      <c r="AB41" s="259">
        <v>0</v>
      </c>
      <c r="AC41" s="259">
        <v>0</v>
      </c>
      <c r="AD41" s="258">
        <v>0</v>
      </c>
      <c r="AE41" s="423">
        <v>4</v>
      </c>
      <c r="AF41" s="259">
        <v>0</v>
      </c>
      <c r="AG41" s="259">
        <v>0</v>
      </c>
      <c r="AH41" s="258">
        <v>0</v>
      </c>
      <c r="AI41" s="423">
        <v>2</v>
      </c>
      <c r="AJ41" s="260">
        <v>0</v>
      </c>
      <c r="AK41" s="260">
        <v>0</v>
      </c>
      <c r="AL41" s="261">
        <v>0</v>
      </c>
      <c r="AM41" s="423">
        <v>3</v>
      </c>
      <c r="AN41" s="257">
        <v>0</v>
      </c>
      <c r="AO41" s="257">
        <v>0</v>
      </c>
      <c r="AP41" s="258">
        <v>0</v>
      </c>
      <c r="AQ41" s="475">
        <v>1</v>
      </c>
      <c r="AR41" s="257">
        <v>0</v>
      </c>
      <c r="AS41" s="257">
        <v>0</v>
      </c>
      <c r="AT41" s="257">
        <v>0</v>
      </c>
      <c r="AU41" s="423">
        <v>1</v>
      </c>
      <c r="AV41" s="260">
        <v>0</v>
      </c>
      <c r="AW41" s="260">
        <v>0</v>
      </c>
      <c r="AX41" s="260">
        <v>0</v>
      </c>
      <c r="AY41" s="423">
        <v>0</v>
      </c>
      <c r="AZ41" s="257">
        <v>0</v>
      </c>
      <c r="BA41" s="257">
        <v>0</v>
      </c>
      <c r="BB41" s="257">
        <v>0</v>
      </c>
      <c r="BC41" s="424">
        <v>17</v>
      </c>
      <c r="BD41" s="425">
        <v>0</v>
      </c>
      <c r="BE41" s="425">
        <v>0</v>
      </c>
      <c r="BF41" s="426">
        <v>0</v>
      </c>
      <c r="BG41" s="412"/>
      <c r="BH41" s="423">
        <v>7</v>
      </c>
      <c r="BI41" s="257">
        <v>0</v>
      </c>
      <c r="BJ41" s="257">
        <v>0</v>
      </c>
      <c r="BK41" s="258">
        <v>0</v>
      </c>
      <c r="BM41" s="262">
        <v>5</v>
      </c>
      <c r="BN41" s="260">
        <v>4</v>
      </c>
      <c r="BO41" s="260">
        <v>11</v>
      </c>
      <c r="BP41" s="263">
        <v>1</v>
      </c>
      <c r="BQ41" s="427">
        <v>21</v>
      </c>
      <c r="BS41" s="204" t="s">
        <v>59</v>
      </c>
      <c r="BT41" s="114">
        <v>14</v>
      </c>
      <c r="BU41" s="114">
        <v>3</v>
      </c>
      <c r="BV41" s="114">
        <v>4</v>
      </c>
      <c r="BW41" s="419">
        <v>1</v>
      </c>
      <c r="BX41" s="669">
        <v>22</v>
      </c>
      <c r="BZ41" s="430">
        <v>146</v>
      </c>
      <c r="CA41" s="431">
        <v>215</v>
      </c>
      <c r="CB41" s="431">
        <v>159</v>
      </c>
      <c r="CC41" s="419">
        <v>20</v>
      </c>
      <c r="CD41" s="669">
        <v>540</v>
      </c>
      <c r="CF41" s="38" t="s">
        <v>59</v>
      </c>
      <c r="CG41" s="477">
        <v>103</v>
      </c>
      <c r="CH41" s="264">
        <v>103</v>
      </c>
      <c r="CI41" s="264">
        <v>0</v>
      </c>
      <c r="CJ41" s="264">
        <v>0</v>
      </c>
      <c r="CK41" s="264">
        <v>0</v>
      </c>
      <c r="CL41" s="478">
        <v>292</v>
      </c>
      <c r="CM41" s="478">
        <v>26</v>
      </c>
      <c r="CN41" s="114">
        <v>26</v>
      </c>
      <c r="CO41" s="114">
        <v>0</v>
      </c>
      <c r="CP41" s="114">
        <v>0</v>
      </c>
      <c r="CQ41" s="114">
        <v>0</v>
      </c>
      <c r="CR41" s="114">
        <v>0</v>
      </c>
      <c r="CS41" s="114">
        <v>0</v>
      </c>
      <c r="CT41" s="114">
        <v>0</v>
      </c>
      <c r="CU41" s="114">
        <v>0</v>
      </c>
      <c r="CV41" s="699"/>
      <c r="CW41" s="203" t="s">
        <v>59</v>
      </c>
      <c r="CX41" s="163">
        <v>151</v>
      </c>
      <c r="CY41" s="114">
        <v>214</v>
      </c>
      <c r="CZ41" s="114">
        <v>160</v>
      </c>
      <c r="DA41" s="419">
        <v>21</v>
      </c>
      <c r="DB41" s="669">
        <v>545</v>
      </c>
      <c r="DC41" s="699"/>
      <c r="DD41" s="200" t="s">
        <v>59</v>
      </c>
      <c r="DE41" s="433">
        <v>146</v>
      </c>
      <c r="DF41" s="433">
        <v>215</v>
      </c>
      <c r="DG41" s="433">
        <v>159</v>
      </c>
      <c r="DH41" s="433">
        <v>21</v>
      </c>
      <c r="DI41" s="667">
        <v>541</v>
      </c>
      <c r="DJ41" s="699"/>
      <c r="DK41" s="201" t="s">
        <v>59</v>
      </c>
      <c r="DL41" s="668">
        <v>0</v>
      </c>
      <c r="DM41" s="668">
        <v>0</v>
      </c>
      <c r="DN41" s="668">
        <v>0</v>
      </c>
      <c r="DO41" s="668">
        <v>-1</v>
      </c>
      <c r="DP41" s="664">
        <v>-1</v>
      </c>
      <c r="DQ41" s="1" t="b">
        <v>0</v>
      </c>
    </row>
    <row r="42" spans="2:123" s="1" customFormat="1" ht="18" customHeight="1">
      <c r="B42" s="203" t="s">
        <v>60</v>
      </c>
      <c r="C42" s="418">
        <v>29</v>
      </c>
      <c r="D42" s="114">
        <v>70</v>
      </c>
      <c r="E42" s="434">
        <v>4994</v>
      </c>
      <c r="F42" s="420">
        <v>5093</v>
      </c>
      <c r="G42" s="163">
        <v>9</v>
      </c>
      <c r="H42" s="114">
        <v>25</v>
      </c>
      <c r="I42" s="462">
        <v>5741</v>
      </c>
      <c r="J42" s="420">
        <v>5775</v>
      </c>
      <c r="K42" s="430">
        <v>12</v>
      </c>
      <c r="L42" s="431">
        <v>25</v>
      </c>
      <c r="M42" s="462">
        <v>6133</v>
      </c>
      <c r="N42" s="420">
        <v>6170</v>
      </c>
      <c r="O42" s="115">
        <v>32</v>
      </c>
      <c r="P42" s="114">
        <v>15</v>
      </c>
      <c r="Q42" s="418">
        <v>1641</v>
      </c>
      <c r="R42" s="420">
        <v>1688</v>
      </c>
      <c r="S42" s="421">
        <v>271</v>
      </c>
      <c r="T42" s="182">
        <v>18997</v>
      </c>
      <c r="U42" s="665"/>
      <c r="V42" s="38" t="s">
        <v>60</v>
      </c>
      <c r="W42" s="422">
        <v>34</v>
      </c>
      <c r="X42" s="257">
        <v>2</v>
      </c>
      <c r="Y42" s="257">
        <v>3</v>
      </c>
      <c r="Z42" s="258">
        <v>4</v>
      </c>
      <c r="AA42" s="423">
        <v>10</v>
      </c>
      <c r="AB42" s="259">
        <v>0</v>
      </c>
      <c r="AC42" s="259">
        <v>0</v>
      </c>
      <c r="AD42" s="258">
        <v>2</v>
      </c>
      <c r="AE42" s="423">
        <v>10</v>
      </c>
      <c r="AF42" s="259">
        <v>0</v>
      </c>
      <c r="AG42" s="259">
        <v>0</v>
      </c>
      <c r="AH42" s="258">
        <v>3</v>
      </c>
      <c r="AI42" s="423">
        <v>3</v>
      </c>
      <c r="AJ42" s="260">
        <v>0</v>
      </c>
      <c r="AK42" s="260">
        <v>0</v>
      </c>
      <c r="AL42" s="261">
        <v>1</v>
      </c>
      <c r="AM42" s="423">
        <v>15</v>
      </c>
      <c r="AN42" s="257">
        <v>1</v>
      </c>
      <c r="AO42" s="257">
        <v>2</v>
      </c>
      <c r="AP42" s="258">
        <v>1</v>
      </c>
      <c r="AQ42" s="475">
        <v>4</v>
      </c>
      <c r="AR42" s="257">
        <v>0</v>
      </c>
      <c r="AS42" s="257">
        <v>0</v>
      </c>
      <c r="AT42" s="257">
        <v>0</v>
      </c>
      <c r="AU42" s="423">
        <v>2</v>
      </c>
      <c r="AV42" s="260">
        <v>1</v>
      </c>
      <c r="AW42" s="260">
        <v>0</v>
      </c>
      <c r="AX42" s="260">
        <v>0</v>
      </c>
      <c r="AY42" s="423">
        <v>1</v>
      </c>
      <c r="AZ42" s="257">
        <v>0</v>
      </c>
      <c r="BA42" s="257">
        <v>0</v>
      </c>
      <c r="BB42" s="257">
        <v>0</v>
      </c>
      <c r="BC42" s="424">
        <v>61</v>
      </c>
      <c r="BD42" s="425">
        <v>4</v>
      </c>
      <c r="BE42" s="425">
        <v>5</v>
      </c>
      <c r="BF42" s="426">
        <v>8</v>
      </c>
      <c r="BG42" s="412"/>
      <c r="BH42" s="423">
        <v>18</v>
      </c>
      <c r="BI42" s="257">
        <v>0</v>
      </c>
      <c r="BJ42" s="257">
        <v>0</v>
      </c>
      <c r="BK42" s="258">
        <v>3</v>
      </c>
      <c r="BM42" s="262">
        <v>10</v>
      </c>
      <c r="BN42" s="260">
        <v>3</v>
      </c>
      <c r="BO42" s="260">
        <v>10</v>
      </c>
      <c r="BP42" s="263">
        <v>1</v>
      </c>
      <c r="BQ42" s="427">
        <v>24</v>
      </c>
      <c r="BS42" s="204" t="s">
        <v>60</v>
      </c>
      <c r="BT42" s="114">
        <v>21</v>
      </c>
      <c r="BU42" s="114">
        <v>3</v>
      </c>
      <c r="BV42" s="114">
        <v>10</v>
      </c>
      <c r="BW42" s="419">
        <v>2</v>
      </c>
      <c r="BX42" s="669">
        <v>36</v>
      </c>
      <c r="BZ42" s="430">
        <v>398</v>
      </c>
      <c r="CA42" s="431">
        <v>333</v>
      </c>
      <c r="CB42" s="431">
        <v>375</v>
      </c>
      <c r="CC42" s="419">
        <v>103</v>
      </c>
      <c r="CD42" s="669">
        <v>1209</v>
      </c>
      <c r="CF42" s="38" t="s">
        <v>60</v>
      </c>
      <c r="CG42" s="477">
        <v>90</v>
      </c>
      <c r="CH42" s="264">
        <v>50</v>
      </c>
      <c r="CI42" s="264">
        <v>0</v>
      </c>
      <c r="CJ42" s="264">
        <v>9</v>
      </c>
      <c r="CK42" s="264">
        <v>31</v>
      </c>
      <c r="CL42" s="478">
        <v>336</v>
      </c>
      <c r="CM42" s="478">
        <v>22</v>
      </c>
      <c r="CN42" s="114">
        <v>22</v>
      </c>
      <c r="CO42" s="431">
        <v>0</v>
      </c>
      <c r="CP42" s="431">
        <v>0</v>
      </c>
      <c r="CQ42" s="431">
        <v>0</v>
      </c>
      <c r="CR42" s="431">
        <v>0</v>
      </c>
      <c r="CS42" s="431">
        <v>0</v>
      </c>
      <c r="CT42" s="431">
        <v>0</v>
      </c>
      <c r="CU42" s="431">
        <v>0</v>
      </c>
      <c r="CV42" s="699"/>
      <c r="CW42" s="203" t="s">
        <v>60</v>
      </c>
      <c r="CX42" s="163">
        <v>384</v>
      </c>
      <c r="CY42" s="114">
        <v>325</v>
      </c>
      <c r="CZ42" s="114">
        <v>371</v>
      </c>
      <c r="DA42" s="419">
        <v>104</v>
      </c>
      <c r="DB42" s="669">
        <v>1196</v>
      </c>
      <c r="DC42" s="699"/>
      <c r="DD42" s="200" t="s">
        <v>60</v>
      </c>
      <c r="DE42" s="433">
        <v>397</v>
      </c>
      <c r="DF42" s="433">
        <v>332</v>
      </c>
      <c r="DG42" s="433">
        <v>376</v>
      </c>
      <c r="DH42" s="433">
        <v>104</v>
      </c>
      <c r="DI42" s="667">
        <v>1209</v>
      </c>
      <c r="DJ42" s="699"/>
      <c r="DK42" s="201" t="s">
        <v>60</v>
      </c>
      <c r="DL42" s="668">
        <v>1</v>
      </c>
      <c r="DM42" s="668">
        <v>1</v>
      </c>
      <c r="DN42" s="668">
        <v>-1</v>
      </c>
      <c r="DO42" s="668">
        <v>-1</v>
      </c>
      <c r="DP42" s="664">
        <v>0</v>
      </c>
      <c r="DQ42" s="1" t="b">
        <v>1</v>
      </c>
    </row>
    <row r="43" spans="2:123" s="1" customFormat="1" ht="18" customHeight="1">
      <c r="B43" s="203" t="s">
        <v>61</v>
      </c>
      <c r="C43" s="418">
        <v>58</v>
      </c>
      <c r="D43" s="114">
        <v>49</v>
      </c>
      <c r="E43" s="434">
        <v>2951</v>
      </c>
      <c r="F43" s="420">
        <v>3058</v>
      </c>
      <c r="G43" s="163">
        <v>6</v>
      </c>
      <c r="H43" s="114">
        <v>5</v>
      </c>
      <c r="I43" s="462">
        <v>2123</v>
      </c>
      <c r="J43" s="420">
        <v>2134</v>
      </c>
      <c r="K43" s="430">
        <v>19</v>
      </c>
      <c r="L43" s="431">
        <v>13</v>
      </c>
      <c r="M43" s="462">
        <v>3623</v>
      </c>
      <c r="N43" s="420">
        <v>3655</v>
      </c>
      <c r="O43" s="115">
        <v>37</v>
      </c>
      <c r="P43" s="114">
        <v>12</v>
      </c>
      <c r="Q43" s="418">
        <v>908</v>
      </c>
      <c r="R43" s="420">
        <v>957</v>
      </c>
      <c r="S43" s="421">
        <v>42</v>
      </c>
      <c r="T43" s="182">
        <v>9846</v>
      </c>
      <c r="U43" s="665"/>
      <c r="V43" s="38" t="s">
        <v>61</v>
      </c>
      <c r="W43" s="422">
        <v>26</v>
      </c>
      <c r="X43" s="257">
        <v>5</v>
      </c>
      <c r="Y43" s="257">
        <v>2</v>
      </c>
      <c r="Z43" s="258">
        <v>0</v>
      </c>
      <c r="AA43" s="423">
        <v>6</v>
      </c>
      <c r="AB43" s="259">
        <v>1</v>
      </c>
      <c r="AC43" s="259">
        <v>0</v>
      </c>
      <c r="AD43" s="258">
        <v>0</v>
      </c>
      <c r="AE43" s="423">
        <v>5</v>
      </c>
      <c r="AF43" s="259">
        <v>0</v>
      </c>
      <c r="AG43" s="259">
        <v>0</v>
      </c>
      <c r="AH43" s="258">
        <v>0</v>
      </c>
      <c r="AI43" s="423">
        <v>1</v>
      </c>
      <c r="AJ43" s="260">
        <v>0</v>
      </c>
      <c r="AK43" s="260">
        <v>0</v>
      </c>
      <c r="AL43" s="261">
        <v>0</v>
      </c>
      <c r="AM43" s="423">
        <v>7</v>
      </c>
      <c r="AN43" s="257">
        <v>1</v>
      </c>
      <c r="AO43" s="257">
        <v>0</v>
      </c>
      <c r="AP43" s="258">
        <v>3</v>
      </c>
      <c r="AQ43" s="475">
        <v>3</v>
      </c>
      <c r="AR43" s="257">
        <v>0</v>
      </c>
      <c r="AS43" s="257">
        <v>0</v>
      </c>
      <c r="AT43" s="257">
        <v>2</v>
      </c>
      <c r="AU43" s="423">
        <v>8</v>
      </c>
      <c r="AV43" s="260">
        <v>2</v>
      </c>
      <c r="AW43" s="260">
        <v>1</v>
      </c>
      <c r="AX43" s="260">
        <v>0</v>
      </c>
      <c r="AY43" s="423">
        <v>4</v>
      </c>
      <c r="AZ43" s="257">
        <v>1</v>
      </c>
      <c r="BA43" s="257">
        <v>0</v>
      </c>
      <c r="BB43" s="257">
        <v>0</v>
      </c>
      <c r="BC43" s="424">
        <v>46</v>
      </c>
      <c r="BD43" s="425">
        <v>8</v>
      </c>
      <c r="BE43" s="425">
        <v>3</v>
      </c>
      <c r="BF43" s="426">
        <v>3</v>
      </c>
      <c r="BG43" s="412"/>
      <c r="BH43" s="423">
        <v>14</v>
      </c>
      <c r="BI43" s="257">
        <v>2</v>
      </c>
      <c r="BJ43" s="257">
        <v>0</v>
      </c>
      <c r="BK43" s="258">
        <v>2</v>
      </c>
      <c r="BM43" s="262">
        <v>10</v>
      </c>
      <c r="BN43" s="260">
        <v>4</v>
      </c>
      <c r="BO43" s="260">
        <v>2</v>
      </c>
      <c r="BP43" s="263">
        <v>0</v>
      </c>
      <c r="BQ43" s="427">
        <v>16</v>
      </c>
      <c r="BS43" s="204" t="s">
        <v>61</v>
      </c>
      <c r="BT43" s="114">
        <v>17</v>
      </c>
      <c r="BU43" s="114">
        <v>4</v>
      </c>
      <c r="BV43" s="114">
        <v>9</v>
      </c>
      <c r="BW43" s="419">
        <v>4</v>
      </c>
      <c r="BX43" s="669">
        <v>34</v>
      </c>
      <c r="BZ43" s="430">
        <v>429</v>
      </c>
      <c r="CA43" s="431">
        <v>252</v>
      </c>
      <c r="CB43" s="431">
        <v>394</v>
      </c>
      <c r="CC43" s="419">
        <v>93</v>
      </c>
      <c r="CD43" s="669">
        <v>1168</v>
      </c>
      <c r="CF43" s="38" t="s">
        <v>61</v>
      </c>
      <c r="CG43" s="477">
        <v>49</v>
      </c>
      <c r="CH43" s="264">
        <v>17</v>
      </c>
      <c r="CI43" s="264">
        <v>0</v>
      </c>
      <c r="CJ43" s="264">
        <v>0</v>
      </c>
      <c r="CK43" s="264">
        <v>32</v>
      </c>
      <c r="CL43" s="478">
        <v>126</v>
      </c>
      <c r="CM43" s="478">
        <v>19</v>
      </c>
      <c r="CN43" s="114">
        <v>12</v>
      </c>
      <c r="CO43" s="114">
        <v>0</v>
      </c>
      <c r="CP43" s="114">
        <v>0</v>
      </c>
      <c r="CQ43" s="114">
        <v>0</v>
      </c>
      <c r="CR43" s="114">
        <v>0</v>
      </c>
      <c r="CS43" s="114">
        <v>0</v>
      </c>
      <c r="CT43" s="114">
        <v>0</v>
      </c>
      <c r="CU43" s="114">
        <v>7</v>
      </c>
      <c r="CV43" s="699"/>
      <c r="CW43" s="203" t="s">
        <v>61</v>
      </c>
      <c r="CX43" s="163">
        <v>420</v>
      </c>
      <c r="CY43" s="114">
        <v>251</v>
      </c>
      <c r="CZ43" s="114">
        <v>396</v>
      </c>
      <c r="DA43" s="419">
        <v>89</v>
      </c>
      <c r="DB43" s="669">
        <v>1123</v>
      </c>
      <c r="DC43" s="699"/>
      <c r="DD43" s="200" t="s">
        <v>61</v>
      </c>
      <c r="DE43" s="433">
        <v>429</v>
      </c>
      <c r="DF43" s="433">
        <v>252</v>
      </c>
      <c r="DG43" s="433">
        <v>394</v>
      </c>
      <c r="DH43" s="433">
        <v>93</v>
      </c>
      <c r="DI43" s="667">
        <v>1168</v>
      </c>
      <c r="DJ43" s="699"/>
      <c r="DK43" s="201" t="s">
        <v>61</v>
      </c>
      <c r="DL43" s="668">
        <v>0</v>
      </c>
      <c r="DM43" s="668">
        <v>0</v>
      </c>
      <c r="DN43" s="668">
        <v>0</v>
      </c>
      <c r="DO43" s="668">
        <v>0</v>
      </c>
      <c r="DP43" s="664">
        <v>0</v>
      </c>
      <c r="DQ43" s="1" t="b">
        <v>1</v>
      </c>
    </row>
    <row r="44" spans="2:123" s="1" customFormat="1" ht="18" customHeight="1">
      <c r="B44" s="203" t="s">
        <v>62</v>
      </c>
      <c r="C44" s="418">
        <v>14</v>
      </c>
      <c r="D44" s="114">
        <v>17</v>
      </c>
      <c r="E44" s="434">
        <v>824</v>
      </c>
      <c r="F44" s="420">
        <v>855</v>
      </c>
      <c r="G44" s="163">
        <v>27</v>
      </c>
      <c r="H44" s="114">
        <v>9</v>
      </c>
      <c r="I44" s="462">
        <v>2639</v>
      </c>
      <c r="J44" s="420">
        <v>2675</v>
      </c>
      <c r="K44" s="430">
        <v>19</v>
      </c>
      <c r="L44" s="431">
        <v>9</v>
      </c>
      <c r="M44" s="462">
        <v>2828</v>
      </c>
      <c r="N44" s="420">
        <v>2856</v>
      </c>
      <c r="O44" s="115">
        <v>25</v>
      </c>
      <c r="P44" s="114">
        <v>2</v>
      </c>
      <c r="Q44" s="418">
        <v>274</v>
      </c>
      <c r="R44" s="420">
        <v>301</v>
      </c>
      <c r="S44" s="421">
        <v>14</v>
      </c>
      <c r="T44" s="182">
        <v>6701</v>
      </c>
      <c r="U44" s="665"/>
      <c r="V44" s="38" t="s">
        <v>62</v>
      </c>
      <c r="W44" s="422">
        <v>4</v>
      </c>
      <c r="X44" s="257">
        <v>1</v>
      </c>
      <c r="Y44" s="257">
        <v>0</v>
      </c>
      <c r="Z44" s="258">
        <v>0</v>
      </c>
      <c r="AA44" s="423">
        <v>2</v>
      </c>
      <c r="AB44" s="259">
        <v>1</v>
      </c>
      <c r="AC44" s="259">
        <v>0</v>
      </c>
      <c r="AD44" s="258">
        <v>0</v>
      </c>
      <c r="AE44" s="423">
        <v>4</v>
      </c>
      <c r="AF44" s="259">
        <v>0</v>
      </c>
      <c r="AG44" s="259">
        <v>0</v>
      </c>
      <c r="AH44" s="258">
        <v>0</v>
      </c>
      <c r="AI44" s="423">
        <v>0</v>
      </c>
      <c r="AJ44" s="260">
        <v>0</v>
      </c>
      <c r="AK44" s="260">
        <v>0</v>
      </c>
      <c r="AL44" s="261">
        <v>0</v>
      </c>
      <c r="AM44" s="423">
        <v>5</v>
      </c>
      <c r="AN44" s="257">
        <v>1</v>
      </c>
      <c r="AO44" s="257">
        <v>0</v>
      </c>
      <c r="AP44" s="258">
        <v>0</v>
      </c>
      <c r="AQ44" s="475">
        <v>0</v>
      </c>
      <c r="AR44" s="257">
        <v>0</v>
      </c>
      <c r="AS44" s="257">
        <v>0</v>
      </c>
      <c r="AT44" s="257">
        <v>0</v>
      </c>
      <c r="AU44" s="423">
        <v>2</v>
      </c>
      <c r="AV44" s="260">
        <v>0</v>
      </c>
      <c r="AW44" s="260">
        <v>0</v>
      </c>
      <c r="AX44" s="260">
        <v>0</v>
      </c>
      <c r="AY44" s="423">
        <v>0</v>
      </c>
      <c r="AZ44" s="257">
        <v>0</v>
      </c>
      <c r="BA44" s="257">
        <v>0</v>
      </c>
      <c r="BB44" s="258">
        <v>0</v>
      </c>
      <c r="BC44" s="424">
        <v>15</v>
      </c>
      <c r="BD44" s="425">
        <v>2</v>
      </c>
      <c r="BE44" s="425">
        <v>0</v>
      </c>
      <c r="BF44" s="426">
        <v>0</v>
      </c>
      <c r="BG44" s="412"/>
      <c r="BH44" s="423">
        <v>2</v>
      </c>
      <c r="BI44" s="257">
        <v>1</v>
      </c>
      <c r="BJ44" s="257">
        <v>0</v>
      </c>
      <c r="BK44" s="258">
        <v>0</v>
      </c>
      <c r="BM44" s="262">
        <v>1</v>
      </c>
      <c r="BN44" s="260">
        <v>2</v>
      </c>
      <c r="BO44" s="260">
        <v>0</v>
      </c>
      <c r="BP44" s="263">
        <v>0</v>
      </c>
      <c r="BQ44" s="427">
        <v>3</v>
      </c>
      <c r="BS44" s="204" t="s">
        <v>62</v>
      </c>
      <c r="BT44" s="114">
        <v>7</v>
      </c>
      <c r="BU44" s="114">
        <v>1</v>
      </c>
      <c r="BV44" s="114">
        <v>2</v>
      </c>
      <c r="BW44" s="419">
        <v>0</v>
      </c>
      <c r="BX44" s="669">
        <v>10</v>
      </c>
      <c r="BZ44" s="430">
        <v>90</v>
      </c>
      <c r="CA44" s="431">
        <v>217</v>
      </c>
      <c r="CB44" s="431">
        <v>141</v>
      </c>
      <c r="CC44" s="419">
        <v>32</v>
      </c>
      <c r="CD44" s="669">
        <v>480</v>
      </c>
      <c r="CF44" s="38" t="s">
        <v>62</v>
      </c>
      <c r="CG44" s="477">
        <v>29</v>
      </c>
      <c r="CH44" s="264">
        <v>21</v>
      </c>
      <c r="CI44" s="264">
        <v>0</v>
      </c>
      <c r="CJ44" s="264">
        <v>0</v>
      </c>
      <c r="CK44" s="264">
        <v>8</v>
      </c>
      <c r="CL44" s="478">
        <v>0</v>
      </c>
      <c r="CM44" s="478">
        <v>24</v>
      </c>
      <c r="CN44" s="114">
        <v>24</v>
      </c>
      <c r="CO44" s="114">
        <v>0</v>
      </c>
      <c r="CP44" s="114">
        <v>0</v>
      </c>
      <c r="CQ44" s="114">
        <v>0</v>
      </c>
      <c r="CR44" s="114">
        <v>0</v>
      </c>
      <c r="CS44" s="114">
        <v>0</v>
      </c>
      <c r="CT44" s="114">
        <v>0</v>
      </c>
      <c r="CU44" s="114">
        <v>0</v>
      </c>
      <c r="CV44" s="699"/>
      <c r="CW44" s="203" t="s">
        <v>62</v>
      </c>
      <c r="CX44" s="163">
        <v>93</v>
      </c>
      <c r="CY44" s="114">
        <v>214</v>
      </c>
      <c r="CZ44" s="114">
        <v>138</v>
      </c>
      <c r="DA44" s="419">
        <v>30</v>
      </c>
      <c r="DB44" s="669">
        <v>471</v>
      </c>
      <c r="DC44" s="699"/>
      <c r="DD44" s="200" t="s">
        <v>62</v>
      </c>
      <c r="DE44" s="433">
        <v>90</v>
      </c>
      <c r="DF44" s="433">
        <v>217</v>
      </c>
      <c r="DG44" s="433">
        <v>141</v>
      </c>
      <c r="DH44" s="433">
        <v>32</v>
      </c>
      <c r="DI44" s="667">
        <v>480</v>
      </c>
      <c r="DJ44" s="699"/>
      <c r="DK44" s="201" t="s">
        <v>62</v>
      </c>
      <c r="DL44" s="668">
        <v>0</v>
      </c>
      <c r="DM44" s="668">
        <v>0</v>
      </c>
      <c r="DN44" s="668">
        <v>0</v>
      </c>
      <c r="DO44" s="668">
        <v>0</v>
      </c>
      <c r="DP44" s="664">
        <v>0</v>
      </c>
      <c r="DQ44" s="1" t="b">
        <v>1</v>
      </c>
    </row>
    <row r="45" spans="2:123" s="1" customFormat="1" ht="18" customHeight="1">
      <c r="B45" s="203" t="s">
        <v>63</v>
      </c>
      <c r="C45" s="418">
        <v>114</v>
      </c>
      <c r="D45" s="114">
        <v>42</v>
      </c>
      <c r="E45" s="434">
        <v>2653</v>
      </c>
      <c r="F45" s="420">
        <v>2809</v>
      </c>
      <c r="G45" s="163">
        <v>2</v>
      </c>
      <c r="H45" s="114">
        <v>6</v>
      </c>
      <c r="I45" s="462">
        <v>3229</v>
      </c>
      <c r="J45" s="420">
        <v>3237</v>
      </c>
      <c r="K45" s="430">
        <v>38</v>
      </c>
      <c r="L45" s="431">
        <v>17</v>
      </c>
      <c r="M45" s="462">
        <v>3196</v>
      </c>
      <c r="N45" s="420">
        <v>3251</v>
      </c>
      <c r="O45" s="115">
        <v>67</v>
      </c>
      <c r="P45" s="114">
        <v>11</v>
      </c>
      <c r="Q45" s="418">
        <v>737</v>
      </c>
      <c r="R45" s="420">
        <v>815</v>
      </c>
      <c r="S45" s="421">
        <v>40</v>
      </c>
      <c r="T45" s="182">
        <v>10152</v>
      </c>
      <c r="U45" s="665"/>
      <c r="V45" s="38" t="s">
        <v>63</v>
      </c>
      <c r="W45" s="422">
        <v>12</v>
      </c>
      <c r="X45" s="257">
        <v>2</v>
      </c>
      <c r="Y45" s="257">
        <v>3</v>
      </c>
      <c r="Z45" s="258">
        <v>0</v>
      </c>
      <c r="AA45" s="423">
        <v>2</v>
      </c>
      <c r="AB45" s="259">
        <v>0</v>
      </c>
      <c r="AC45" s="259">
        <v>0</v>
      </c>
      <c r="AD45" s="258">
        <v>0</v>
      </c>
      <c r="AE45" s="423">
        <v>3</v>
      </c>
      <c r="AF45" s="259">
        <v>1</v>
      </c>
      <c r="AG45" s="259">
        <v>0</v>
      </c>
      <c r="AH45" s="258">
        <v>0</v>
      </c>
      <c r="AI45" s="423">
        <v>1</v>
      </c>
      <c r="AJ45" s="260">
        <v>0</v>
      </c>
      <c r="AK45" s="260">
        <v>0</v>
      </c>
      <c r="AL45" s="261">
        <v>0</v>
      </c>
      <c r="AM45" s="423">
        <v>7</v>
      </c>
      <c r="AN45" s="257">
        <v>0</v>
      </c>
      <c r="AO45" s="257">
        <v>1</v>
      </c>
      <c r="AP45" s="258">
        <v>0</v>
      </c>
      <c r="AQ45" s="475">
        <v>3</v>
      </c>
      <c r="AR45" s="257">
        <v>0</v>
      </c>
      <c r="AS45" s="257">
        <v>0</v>
      </c>
      <c r="AT45" s="257">
        <v>0</v>
      </c>
      <c r="AU45" s="423">
        <v>3</v>
      </c>
      <c r="AV45" s="260">
        <v>0</v>
      </c>
      <c r="AW45" s="260">
        <v>0</v>
      </c>
      <c r="AX45" s="260">
        <v>0</v>
      </c>
      <c r="AY45" s="423">
        <v>0</v>
      </c>
      <c r="AZ45" s="257">
        <v>0</v>
      </c>
      <c r="BA45" s="257">
        <v>0</v>
      </c>
      <c r="BB45" s="257">
        <v>0</v>
      </c>
      <c r="BC45" s="424">
        <v>25</v>
      </c>
      <c r="BD45" s="425">
        <v>3</v>
      </c>
      <c r="BE45" s="425">
        <v>4</v>
      </c>
      <c r="BF45" s="426">
        <v>0</v>
      </c>
      <c r="BG45" s="412"/>
      <c r="BH45" s="423">
        <v>6</v>
      </c>
      <c r="BI45" s="257">
        <v>0</v>
      </c>
      <c r="BJ45" s="257">
        <v>0</v>
      </c>
      <c r="BK45" s="258">
        <v>0</v>
      </c>
      <c r="BM45" s="262">
        <v>4</v>
      </c>
      <c r="BN45" s="260">
        <v>4</v>
      </c>
      <c r="BO45" s="260">
        <v>6</v>
      </c>
      <c r="BP45" s="263">
        <v>7</v>
      </c>
      <c r="BQ45" s="427">
        <v>21</v>
      </c>
      <c r="BS45" s="204" t="s">
        <v>63</v>
      </c>
      <c r="BT45" s="431">
        <v>15</v>
      </c>
      <c r="BU45" s="431">
        <v>5</v>
      </c>
      <c r="BV45" s="431">
        <v>4</v>
      </c>
      <c r="BW45" s="434">
        <v>2</v>
      </c>
      <c r="BX45" s="669">
        <v>26</v>
      </c>
      <c r="BZ45" s="430">
        <v>223</v>
      </c>
      <c r="CA45" s="431">
        <v>224</v>
      </c>
      <c r="CB45" s="431">
        <v>195</v>
      </c>
      <c r="CC45" s="419">
        <v>54</v>
      </c>
      <c r="CD45" s="669">
        <v>696</v>
      </c>
      <c r="CF45" s="38" t="s">
        <v>63</v>
      </c>
      <c r="CG45" s="477">
        <v>62</v>
      </c>
      <c r="CH45" s="264">
        <v>62</v>
      </c>
      <c r="CI45" s="264">
        <v>0</v>
      </c>
      <c r="CJ45" s="264">
        <v>0</v>
      </c>
      <c r="CK45" s="264">
        <v>0</v>
      </c>
      <c r="CL45" s="478">
        <v>201</v>
      </c>
      <c r="CM45" s="478">
        <v>17</v>
      </c>
      <c r="CN45" s="114">
        <v>17</v>
      </c>
      <c r="CO45" s="114">
        <v>0</v>
      </c>
      <c r="CP45" s="114">
        <v>0</v>
      </c>
      <c r="CQ45" s="114">
        <v>0</v>
      </c>
      <c r="CR45" s="114">
        <v>0</v>
      </c>
      <c r="CS45" s="114">
        <v>0</v>
      </c>
      <c r="CT45" s="114">
        <v>0</v>
      </c>
      <c r="CU45" s="114">
        <v>0</v>
      </c>
      <c r="CV45" s="699"/>
      <c r="CW45" s="203" t="s">
        <v>63</v>
      </c>
      <c r="CX45" s="163">
        <v>226</v>
      </c>
      <c r="CY45" s="114">
        <v>226</v>
      </c>
      <c r="CZ45" s="114">
        <v>192</v>
      </c>
      <c r="DA45" s="419">
        <v>53</v>
      </c>
      <c r="DB45" s="669">
        <v>694</v>
      </c>
      <c r="DC45" s="699"/>
      <c r="DD45" s="200" t="s">
        <v>63</v>
      </c>
      <c r="DE45" s="433">
        <v>223</v>
      </c>
      <c r="DF45" s="433">
        <v>224</v>
      </c>
      <c r="DG45" s="433">
        <v>195</v>
      </c>
      <c r="DH45" s="433">
        <v>54</v>
      </c>
      <c r="DI45" s="667">
        <v>696</v>
      </c>
      <c r="DJ45" s="699"/>
      <c r="DK45" s="201" t="s">
        <v>63</v>
      </c>
      <c r="DL45" s="668">
        <v>0</v>
      </c>
      <c r="DM45" s="668">
        <v>0</v>
      </c>
      <c r="DN45" s="668">
        <v>0</v>
      </c>
      <c r="DO45" s="668">
        <v>0</v>
      </c>
      <c r="DP45" s="664">
        <v>0</v>
      </c>
      <c r="DQ45" s="1" t="b">
        <v>1</v>
      </c>
    </row>
    <row r="46" spans="2:123" s="1" customFormat="1" ht="18" customHeight="1">
      <c r="B46" s="203" t="s">
        <v>64</v>
      </c>
      <c r="C46" s="418">
        <v>23</v>
      </c>
      <c r="D46" s="114">
        <v>13</v>
      </c>
      <c r="E46" s="434">
        <v>678</v>
      </c>
      <c r="F46" s="420">
        <v>714</v>
      </c>
      <c r="G46" s="163">
        <v>14</v>
      </c>
      <c r="H46" s="114">
        <v>7</v>
      </c>
      <c r="I46" s="462">
        <v>1576</v>
      </c>
      <c r="J46" s="420">
        <v>1597</v>
      </c>
      <c r="K46" s="430">
        <v>21</v>
      </c>
      <c r="L46" s="431">
        <v>12</v>
      </c>
      <c r="M46" s="462">
        <v>2589</v>
      </c>
      <c r="N46" s="420">
        <v>2622</v>
      </c>
      <c r="O46" s="115">
        <v>25</v>
      </c>
      <c r="P46" s="114">
        <v>6</v>
      </c>
      <c r="Q46" s="418">
        <v>549</v>
      </c>
      <c r="R46" s="420">
        <v>580</v>
      </c>
      <c r="S46" s="421">
        <v>3</v>
      </c>
      <c r="T46" s="182">
        <v>5516</v>
      </c>
      <c r="U46" s="665"/>
      <c r="V46" s="38" t="s">
        <v>64</v>
      </c>
      <c r="W46" s="422">
        <v>3</v>
      </c>
      <c r="X46" s="257">
        <v>0</v>
      </c>
      <c r="Y46" s="257">
        <v>0</v>
      </c>
      <c r="Z46" s="258">
        <v>0</v>
      </c>
      <c r="AA46" s="423">
        <v>2</v>
      </c>
      <c r="AB46" s="259">
        <v>0</v>
      </c>
      <c r="AC46" s="259">
        <v>0</v>
      </c>
      <c r="AD46" s="258">
        <v>0</v>
      </c>
      <c r="AE46" s="423">
        <v>2</v>
      </c>
      <c r="AF46" s="259">
        <v>0</v>
      </c>
      <c r="AG46" s="259">
        <v>0</v>
      </c>
      <c r="AH46" s="258">
        <v>2</v>
      </c>
      <c r="AI46" s="423">
        <v>1</v>
      </c>
      <c r="AJ46" s="260">
        <v>0</v>
      </c>
      <c r="AK46" s="260">
        <v>0</v>
      </c>
      <c r="AL46" s="261">
        <v>1</v>
      </c>
      <c r="AM46" s="423">
        <v>4</v>
      </c>
      <c r="AN46" s="257">
        <v>0</v>
      </c>
      <c r="AO46" s="257">
        <v>0</v>
      </c>
      <c r="AP46" s="258">
        <v>0</v>
      </c>
      <c r="AQ46" s="475">
        <v>2</v>
      </c>
      <c r="AR46" s="257">
        <v>0</v>
      </c>
      <c r="AS46" s="257">
        <v>0</v>
      </c>
      <c r="AT46" s="257">
        <v>0</v>
      </c>
      <c r="AU46" s="423">
        <v>3</v>
      </c>
      <c r="AV46" s="260">
        <v>0</v>
      </c>
      <c r="AW46" s="260">
        <v>0</v>
      </c>
      <c r="AX46" s="260">
        <v>0</v>
      </c>
      <c r="AY46" s="423">
        <v>0</v>
      </c>
      <c r="AZ46" s="257">
        <v>0</v>
      </c>
      <c r="BA46" s="257">
        <v>0</v>
      </c>
      <c r="BB46" s="257">
        <v>0</v>
      </c>
      <c r="BC46" s="424">
        <v>12</v>
      </c>
      <c r="BD46" s="425">
        <v>0</v>
      </c>
      <c r="BE46" s="425">
        <v>0</v>
      </c>
      <c r="BF46" s="426">
        <v>2</v>
      </c>
      <c r="BG46" s="412"/>
      <c r="BH46" s="423">
        <v>5</v>
      </c>
      <c r="BI46" s="257">
        <v>0</v>
      </c>
      <c r="BJ46" s="257">
        <v>0</v>
      </c>
      <c r="BK46" s="258">
        <v>1</v>
      </c>
      <c r="BM46" s="262">
        <v>6</v>
      </c>
      <c r="BN46" s="260">
        <v>3</v>
      </c>
      <c r="BO46" s="260">
        <v>7</v>
      </c>
      <c r="BP46" s="263">
        <v>2</v>
      </c>
      <c r="BQ46" s="427">
        <v>18</v>
      </c>
      <c r="BS46" s="204" t="s">
        <v>64</v>
      </c>
      <c r="BT46" s="431">
        <v>4</v>
      </c>
      <c r="BU46" s="431">
        <v>3</v>
      </c>
      <c r="BV46" s="431">
        <v>6</v>
      </c>
      <c r="BW46" s="434">
        <v>1</v>
      </c>
      <c r="BX46" s="669">
        <v>14</v>
      </c>
      <c r="BZ46" s="430">
        <v>50</v>
      </c>
      <c r="CA46" s="431">
        <v>112</v>
      </c>
      <c r="CB46" s="431">
        <v>170</v>
      </c>
      <c r="CC46" s="419">
        <v>42</v>
      </c>
      <c r="CD46" s="669">
        <v>374</v>
      </c>
      <c r="CF46" s="38" t="s">
        <v>64</v>
      </c>
      <c r="CG46" s="477">
        <v>45</v>
      </c>
      <c r="CH46" s="264">
        <v>25</v>
      </c>
      <c r="CI46" s="264">
        <v>0</v>
      </c>
      <c r="CJ46" s="264">
        <v>0</v>
      </c>
      <c r="CK46" s="264">
        <v>20</v>
      </c>
      <c r="CL46" s="478">
        <v>108</v>
      </c>
      <c r="CM46" s="478">
        <v>20</v>
      </c>
      <c r="CN46" s="114">
        <v>20</v>
      </c>
      <c r="CO46" s="114">
        <v>0</v>
      </c>
      <c r="CP46" s="114">
        <v>0</v>
      </c>
      <c r="CQ46" s="114">
        <v>0</v>
      </c>
      <c r="CR46" s="114">
        <v>0</v>
      </c>
      <c r="CS46" s="114">
        <v>0</v>
      </c>
      <c r="CT46" s="114">
        <v>0</v>
      </c>
      <c r="CU46" s="114">
        <v>0</v>
      </c>
      <c r="CV46" s="699"/>
      <c r="CW46" s="203" t="s">
        <v>64</v>
      </c>
      <c r="CX46" s="163">
        <v>51</v>
      </c>
      <c r="CY46" s="114">
        <v>113</v>
      </c>
      <c r="CZ46" s="114">
        <v>172</v>
      </c>
      <c r="DA46" s="419">
        <v>40</v>
      </c>
      <c r="DB46" s="669">
        <v>380</v>
      </c>
      <c r="DC46" s="699"/>
      <c r="DD46" s="200" t="s">
        <v>64</v>
      </c>
      <c r="DE46" s="433">
        <v>50</v>
      </c>
      <c r="DF46" s="433">
        <v>112</v>
      </c>
      <c r="DG46" s="433">
        <v>170</v>
      </c>
      <c r="DH46" s="433">
        <v>42</v>
      </c>
      <c r="DI46" s="667">
        <v>374</v>
      </c>
      <c r="DJ46" s="699"/>
      <c r="DK46" s="201" t="s">
        <v>64</v>
      </c>
      <c r="DL46" s="668">
        <v>0</v>
      </c>
      <c r="DM46" s="668">
        <v>0</v>
      </c>
      <c r="DN46" s="668">
        <v>0</v>
      </c>
      <c r="DO46" s="668">
        <v>0</v>
      </c>
      <c r="DP46" s="664">
        <v>0</v>
      </c>
      <c r="DQ46" s="1" t="b">
        <v>1</v>
      </c>
    </row>
    <row r="47" spans="2:123" s="1" customFormat="1" ht="18" customHeight="1">
      <c r="B47" s="203" t="s">
        <v>65</v>
      </c>
      <c r="C47" s="418">
        <v>18</v>
      </c>
      <c r="D47" s="114">
        <v>22</v>
      </c>
      <c r="E47" s="434">
        <v>2746</v>
      </c>
      <c r="F47" s="420">
        <v>2786</v>
      </c>
      <c r="G47" s="163">
        <v>5</v>
      </c>
      <c r="H47" s="114">
        <v>12</v>
      </c>
      <c r="I47" s="462">
        <v>2639</v>
      </c>
      <c r="J47" s="420">
        <v>2656</v>
      </c>
      <c r="K47" s="430">
        <v>4</v>
      </c>
      <c r="L47" s="431">
        <v>23</v>
      </c>
      <c r="M47" s="462">
        <v>3365</v>
      </c>
      <c r="N47" s="420">
        <v>3392</v>
      </c>
      <c r="O47" s="115">
        <v>10</v>
      </c>
      <c r="P47" s="114">
        <v>11</v>
      </c>
      <c r="Q47" s="418">
        <v>888</v>
      </c>
      <c r="R47" s="420">
        <v>909</v>
      </c>
      <c r="S47" s="421">
        <v>0</v>
      </c>
      <c r="T47" s="182">
        <v>9743</v>
      </c>
      <c r="U47" s="665"/>
      <c r="V47" s="38" t="s">
        <v>65</v>
      </c>
      <c r="W47" s="422">
        <v>17</v>
      </c>
      <c r="X47" s="257">
        <v>0</v>
      </c>
      <c r="Y47" s="257">
        <v>2</v>
      </c>
      <c r="Z47" s="258">
        <v>0</v>
      </c>
      <c r="AA47" s="423">
        <v>6</v>
      </c>
      <c r="AB47" s="259">
        <v>0</v>
      </c>
      <c r="AC47" s="259">
        <v>0</v>
      </c>
      <c r="AD47" s="258">
        <v>0</v>
      </c>
      <c r="AE47" s="423">
        <v>7</v>
      </c>
      <c r="AF47" s="259">
        <v>0</v>
      </c>
      <c r="AG47" s="259">
        <v>0</v>
      </c>
      <c r="AH47" s="258">
        <v>5</v>
      </c>
      <c r="AI47" s="423">
        <v>2</v>
      </c>
      <c r="AJ47" s="260">
        <v>0</v>
      </c>
      <c r="AK47" s="260">
        <v>0</v>
      </c>
      <c r="AL47" s="261">
        <v>0</v>
      </c>
      <c r="AM47" s="423">
        <v>4</v>
      </c>
      <c r="AN47" s="257">
        <v>0</v>
      </c>
      <c r="AO47" s="257">
        <v>0</v>
      </c>
      <c r="AP47" s="258">
        <v>0</v>
      </c>
      <c r="AQ47" s="475">
        <v>1</v>
      </c>
      <c r="AR47" s="257">
        <v>1</v>
      </c>
      <c r="AS47" s="257">
        <v>0</v>
      </c>
      <c r="AT47" s="257">
        <v>0</v>
      </c>
      <c r="AU47" s="423">
        <v>2</v>
      </c>
      <c r="AV47" s="260">
        <v>0</v>
      </c>
      <c r="AW47" s="260">
        <v>0</v>
      </c>
      <c r="AX47" s="260">
        <v>0</v>
      </c>
      <c r="AY47" s="423">
        <v>2</v>
      </c>
      <c r="AZ47" s="257">
        <v>0</v>
      </c>
      <c r="BA47" s="257">
        <v>0</v>
      </c>
      <c r="BB47" s="257">
        <v>0</v>
      </c>
      <c r="BC47" s="424">
        <v>30</v>
      </c>
      <c r="BD47" s="425">
        <v>0</v>
      </c>
      <c r="BE47" s="425">
        <v>2</v>
      </c>
      <c r="BF47" s="426">
        <v>5</v>
      </c>
      <c r="BG47" s="412"/>
      <c r="BH47" s="423">
        <v>11</v>
      </c>
      <c r="BI47" s="257">
        <v>1</v>
      </c>
      <c r="BJ47" s="257">
        <v>0</v>
      </c>
      <c r="BK47" s="258">
        <v>0</v>
      </c>
      <c r="BM47" s="262">
        <v>14</v>
      </c>
      <c r="BN47" s="260">
        <v>7</v>
      </c>
      <c r="BO47" s="260">
        <v>10</v>
      </c>
      <c r="BP47" s="263">
        <v>4</v>
      </c>
      <c r="BQ47" s="427">
        <v>35</v>
      </c>
      <c r="BS47" s="204" t="s">
        <v>65</v>
      </c>
      <c r="BT47" s="431">
        <v>19</v>
      </c>
      <c r="BU47" s="431">
        <v>5</v>
      </c>
      <c r="BV47" s="431">
        <v>7</v>
      </c>
      <c r="BW47" s="434">
        <v>0</v>
      </c>
      <c r="BX47" s="669">
        <v>31</v>
      </c>
      <c r="BZ47" s="430">
        <v>249</v>
      </c>
      <c r="CA47" s="431">
        <v>240</v>
      </c>
      <c r="CB47" s="431">
        <v>213</v>
      </c>
      <c r="CC47" s="419">
        <v>63</v>
      </c>
      <c r="CD47" s="669">
        <v>765</v>
      </c>
      <c r="CF47" s="38" t="s">
        <v>65</v>
      </c>
      <c r="CG47" s="477">
        <v>69</v>
      </c>
      <c r="CH47" s="264">
        <v>69</v>
      </c>
      <c r="CI47" s="264">
        <v>0</v>
      </c>
      <c r="CJ47" s="264">
        <v>0</v>
      </c>
      <c r="CK47" s="264">
        <v>0</v>
      </c>
      <c r="CL47" s="478">
        <v>143</v>
      </c>
      <c r="CM47" s="478">
        <v>34</v>
      </c>
      <c r="CN47" s="114">
        <v>34</v>
      </c>
      <c r="CO47" s="114">
        <v>0</v>
      </c>
      <c r="CP47" s="114">
        <v>0</v>
      </c>
      <c r="CQ47" s="114">
        <v>0</v>
      </c>
      <c r="CR47" s="114">
        <v>0</v>
      </c>
      <c r="CS47" s="114">
        <v>0</v>
      </c>
      <c r="CT47" s="114">
        <v>0</v>
      </c>
      <c r="CU47" s="114">
        <v>0</v>
      </c>
      <c r="CV47" s="699"/>
      <c r="CW47" s="203" t="s">
        <v>65</v>
      </c>
      <c r="CX47" s="163">
        <v>251</v>
      </c>
      <c r="CY47" s="114">
        <v>238</v>
      </c>
      <c r="CZ47" s="114">
        <v>216</v>
      </c>
      <c r="DA47" s="419">
        <v>61</v>
      </c>
      <c r="DB47" s="669">
        <v>744</v>
      </c>
      <c r="DC47" s="699"/>
      <c r="DD47" s="200" t="s">
        <v>65</v>
      </c>
      <c r="DE47" s="433">
        <v>249</v>
      </c>
      <c r="DF47" s="433">
        <v>240</v>
      </c>
      <c r="DG47" s="433">
        <v>213</v>
      </c>
      <c r="DH47" s="433">
        <v>63</v>
      </c>
      <c r="DI47" s="667">
        <v>765</v>
      </c>
      <c r="DJ47" s="699"/>
      <c r="DK47" s="201" t="s">
        <v>65</v>
      </c>
      <c r="DL47" s="668">
        <v>0</v>
      </c>
      <c r="DM47" s="668">
        <v>0</v>
      </c>
      <c r="DN47" s="668">
        <v>0</v>
      </c>
      <c r="DO47" s="668">
        <v>0</v>
      </c>
      <c r="DP47" s="664">
        <v>0</v>
      </c>
      <c r="DQ47" s="1" t="b">
        <v>1</v>
      </c>
    </row>
    <row r="48" spans="2:123" s="1" customFormat="1" ht="18" customHeight="1">
      <c r="B48" s="203" t="s">
        <v>66</v>
      </c>
      <c r="C48" s="418">
        <v>432</v>
      </c>
      <c r="D48" s="114">
        <v>182</v>
      </c>
      <c r="E48" s="434">
        <v>3958</v>
      </c>
      <c r="F48" s="420">
        <v>4572</v>
      </c>
      <c r="G48" s="163">
        <v>71</v>
      </c>
      <c r="H48" s="114">
        <v>61</v>
      </c>
      <c r="I48" s="462">
        <v>1979</v>
      </c>
      <c r="J48" s="420">
        <v>2111</v>
      </c>
      <c r="K48" s="430">
        <v>137</v>
      </c>
      <c r="L48" s="431">
        <v>70</v>
      </c>
      <c r="M48" s="462">
        <v>4189</v>
      </c>
      <c r="N48" s="420">
        <v>4396</v>
      </c>
      <c r="O48" s="115">
        <v>43</v>
      </c>
      <c r="P48" s="114">
        <v>7</v>
      </c>
      <c r="Q48" s="418">
        <v>403</v>
      </c>
      <c r="R48" s="420">
        <v>453</v>
      </c>
      <c r="S48" s="421">
        <v>0</v>
      </c>
      <c r="T48" s="182">
        <v>11532</v>
      </c>
      <c r="U48" s="665"/>
      <c r="V48" s="38" t="s">
        <v>66</v>
      </c>
      <c r="W48" s="422">
        <v>44</v>
      </c>
      <c r="X48" s="257">
        <v>8</v>
      </c>
      <c r="Y48" s="257">
        <v>2</v>
      </c>
      <c r="Z48" s="258">
        <v>2</v>
      </c>
      <c r="AA48" s="423">
        <v>17</v>
      </c>
      <c r="AB48" s="259">
        <v>3</v>
      </c>
      <c r="AC48" s="259">
        <v>1</v>
      </c>
      <c r="AD48" s="258">
        <v>2</v>
      </c>
      <c r="AE48" s="423">
        <v>13</v>
      </c>
      <c r="AF48" s="259">
        <v>0</v>
      </c>
      <c r="AG48" s="259">
        <v>0</v>
      </c>
      <c r="AH48" s="258">
        <v>7</v>
      </c>
      <c r="AI48" s="423">
        <v>8</v>
      </c>
      <c r="AJ48" s="260">
        <v>0</v>
      </c>
      <c r="AK48" s="260">
        <v>0</v>
      </c>
      <c r="AL48" s="261">
        <v>4</v>
      </c>
      <c r="AM48" s="423">
        <v>13</v>
      </c>
      <c r="AN48" s="257">
        <v>2</v>
      </c>
      <c r="AO48" s="257">
        <v>0</v>
      </c>
      <c r="AP48" s="258">
        <v>3</v>
      </c>
      <c r="AQ48" s="475">
        <v>6</v>
      </c>
      <c r="AR48" s="257">
        <v>1</v>
      </c>
      <c r="AS48" s="257">
        <v>0</v>
      </c>
      <c r="AT48" s="257">
        <v>3</v>
      </c>
      <c r="AU48" s="423">
        <v>5</v>
      </c>
      <c r="AV48" s="260">
        <v>2</v>
      </c>
      <c r="AW48" s="260">
        <v>0</v>
      </c>
      <c r="AX48" s="260">
        <v>0</v>
      </c>
      <c r="AY48" s="423">
        <v>1</v>
      </c>
      <c r="AZ48" s="257">
        <v>0</v>
      </c>
      <c r="BA48" s="257">
        <v>0</v>
      </c>
      <c r="BB48" s="257">
        <v>0</v>
      </c>
      <c r="BC48" s="424">
        <v>75</v>
      </c>
      <c r="BD48" s="425">
        <v>12</v>
      </c>
      <c r="BE48" s="425">
        <v>2</v>
      </c>
      <c r="BF48" s="426">
        <v>12</v>
      </c>
      <c r="BG48" s="412"/>
      <c r="BH48" s="423">
        <v>32</v>
      </c>
      <c r="BI48" s="257">
        <v>4</v>
      </c>
      <c r="BJ48" s="257">
        <v>1</v>
      </c>
      <c r="BK48" s="258">
        <v>9</v>
      </c>
      <c r="BM48" s="262">
        <v>18</v>
      </c>
      <c r="BN48" s="260">
        <v>3</v>
      </c>
      <c r="BO48" s="260">
        <v>7</v>
      </c>
      <c r="BP48" s="263">
        <v>0</v>
      </c>
      <c r="BQ48" s="427">
        <v>28</v>
      </c>
      <c r="BS48" s="204" t="s">
        <v>66</v>
      </c>
      <c r="BT48" s="431">
        <v>47</v>
      </c>
      <c r="BU48" s="431">
        <v>12</v>
      </c>
      <c r="BV48" s="431">
        <v>14</v>
      </c>
      <c r="BW48" s="434">
        <v>1</v>
      </c>
      <c r="BX48" s="669">
        <v>74</v>
      </c>
      <c r="BZ48" s="430">
        <v>579</v>
      </c>
      <c r="CA48" s="431">
        <v>255</v>
      </c>
      <c r="CB48" s="431">
        <v>444</v>
      </c>
      <c r="CC48" s="419">
        <v>63</v>
      </c>
      <c r="CD48" s="669">
        <v>1341</v>
      </c>
      <c r="CF48" s="38" t="s">
        <v>66</v>
      </c>
      <c r="CG48" s="477">
        <v>112</v>
      </c>
      <c r="CH48" s="264">
        <v>112</v>
      </c>
      <c r="CI48" s="264">
        <v>0</v>
      </c>
      <c r="CJ48" s="264">
        <v>0</v>
      </c>
      <c r="CK48" s="264">
        <v>0</v>
      </c>
      <c r="CL48" s="478">
        <v>312</v>
      </c>
      <c r="CM48" s="478">
        <v>58</v>
      </c>
      <c r="CN48" s="114">
        <v>54</v>
      </c>
      <c r="CO48" s="114">
        <v>0</v>
      </c>
      <c r="CP48" s="114">
        <v>4</v>
      </c>
      <c r="CQ48" s="114">
        <v>0</v>
      </c>
      <c r="CR48" s="114">
        <v>0</v>
      </c>
      <c r="CS48" s="114">
        <v>0</v>
      </c>
      <c r="CT48" s="114">
        <v>0</v>
      </c>
      <c r="CU48" s="114">
        <v>0</v>
      </c>
      <c r="CV48" s="699"/>
      <c r="CW48" s="203" t="s">
        <v>66</v>
      </c>
      <c r="CX48" s="163">
        <v>582</v>
      </c>
      <c r="CY48" s="114">
        <v>254</v>
      </c>
      <c r="CZ48" s="114">
        <v>445</v>
      </c>
      <c r="DA48" s="419">
        <v>59</v>
      </c>
      <c r="DB48" s="669">
        <v>1327</v>
      </c>
      <c r="DC48" s="699"/>
      <c r="DD48" s="200" t="s">
        <v>66</v>
      </c>
      <c r="DE48" s="433">
        <v>579</v>
      </c>
      <c r="DF48" s="433">
        <v>255</v>
      </c>
      <c r="DG48" s="433">
        <v>444</v>
      </c>
      <c r="DH48" s="433">
        <v>63</v>
      </c>
      <c r="DI48" s="667">
        <v>1341</v>
      </c>
      <c r="DJ48" s="699"/>
      <c r="DK48" s="201" t="s">
        <v>66</v>
      </c>
      <c r="DL48" s="668">
        <v>0</v>
      </c>
      <c r="DM48" s="668">
        <v>0</v>
      </c>
      <c r="DN48" s="668">
        <v>0</v>
      </c>
      <c r="DO48" s="668">
        <v>0</v>
      </c>
      <c r="DP48" s="664">
        <v>0</v>
      </c>
      <c r="DQ48" s="1" t="b">
        <v>1</v>
      </c>
    </row>
    <row r="49" spans="2:121" s="1" customFormat="1" ht="18" customHeight="1">
      <c r="B49" s="203" t="s">
        <v>67</v>
      </c>
      <c r="C49" s="418">
        <v>205</v>
      </c>
      <c r="D49" s="114">
        <v>42</v>
      </c>
      <c r="E49" s="434">
        <v>1405</v>
      </c>
      <c r="F49" s="420">
        <v>1652</v>
      </c>
      <c r="G49" s="163">
        <v>20</v>
      </c>
      <c r="H49" s="114">
        <v>14</v>
      </c>
      <c r="I49" s="462">
        <v>1385</v>
      </c>
      <c r="J49" s="420">
        <v>1419</v>
      </c>
      <c r="K49" s="430">
        <v>96</v>
      </c>
      <c r="L49" s="431">
        <v>37</v>
      </c>
      <c r="M49" s="462">
        <v>1937</v>
      </c>
      <c r="N49" s="420">
        <v>2070</v>
      </c>
      <c r="O49" s="115">
        <v>9</v>
      </c>
      <c r="P49" s="114">
        <v>0</v>
      </c>
      <c r="Q49" s="418">
        <v>92</v>
      </c>
      <c r="R49" s="420">
        <v>101</v>
      </c>
      <c r="S49" s="421">
        <v>0</v>
      </c>
      <c r="T49" s="182">
        <v>5242</v>
      </c>
      <c r="U49" s="665"/>
      <c r="V49" s="38" t="s">
        <v>67</v>
      </c>
      <c r="W49" s="422">
        <v>16</v>
      </c>
      <c r="X49" s="257">
        <v>9</v>
      </c>
      <c r="Y49" s="257">
        <v>0</v>
      </c>
      <c r="Z49" s="258">
        <v>0</v>
      </c>
      <c r="AA49" s="423">
        <v>2</v>
      </c>
      <c r="AB49" s="259">
        <v>1</v>
      </c>
      <c r="AC49" s="259">
        <v>0</v>
      </c>
      <c r="AD49" s="258">
        <v>0</v>
      </c>
      <c r="AE49" s="423">
        <v>9</v>
      </c>
      <c r="AF49" s="259">
        <v>0</v>
      </c>
      <c r="AG49" s="259">
        <v>0</v>
      </c>
      <c r="AH49" s="258">
        <v>3</v>
      </c>
      <c r="AI49" s="423">
        <v>0</v>
      </c>
      <c r="AJ49" s="260">
        <v>0</v>
      </c>
      <c r="AK49" s="260">
        <v>0</v>
      </c>
      <c r="AL49" s="261">
        <v>0</v>
      </c>
      <c r="AM49" s="423">
        <v>5</v>
      </c>
      <c r="AN49" s="257">
        <v>0</v>
      </c>
      <c r="AO49" s="257">
        <v>0</v>
      </c>
      <c r="AP49" s="258">
        <v>3</v>
      </c>
      <c r="AQ49" s="475">
        <v>3</v>
      </c>
      <c r="AR49" s="257">
        <v>0</v>
      </c>
      <c r="AS49" s="257">
        <v>0</v>
      </c>
      <c r="AT49" s="257">
        <v>3</v>
      </c>
      <c r="AU49" s="423">
        <v>0</v>
      </c>
      <c r="AV49" s="260">
        <v>0</v>
      </c>
      <c r="AW49" s="260">
        <v>0</v>
      </c>
      <c r="AX49" s="260">
        <v>0</v>
      </c>
      <c r="AY49" s="423">
        <v>0</v>
      </c>
      <c r="AZ49" s="257">
        <v>0</v>
      </c>
      <c r="BA49" s="257">
        <v>0</v>
      </c>
      <c r="BB49" s="257">
        <v>0</v>
      </c>
      <c r="BC49" s="424">
        <v>30</v>
      </c>
      <c r="BD49" s="425">
        <v>9</v>
      </c>
      <c r="BE49" s="425">
        <v>0</v>
      </c>
      <c r="BF49" s="426">
        <v>6</v>
      </c>
      <c r="BG49" s="412"/>
      <c r="BH49" s="423">
        <v>5</v>
      </c>
      <c r="BI49" s="257">
        <v>1</v>
      </c>
      <c r="BJ49" s="257">
        <v>0</v>
      </c>
      <c r="BK49" s="258">
        <v>3</v>
      </c>
      <c r="BM49" s="262">
        <v>6</v>
      </c>
      <c r="BN49" s="260">
        <v>1</v>
      </c>
      <c r="BO49" s="260">
        <v>6</v>
      </c>
      <c r="BP49" s="263">
        <v>1</v>
      </c>
      <c r="BQ49" s="427">
        <v>14</v>
      </c>
      <c r="BS49" s="204" t="s">
        <v>67</v>
      </c>
      <c r="BT49" s="431">
        <v>14</v>
      </c>
      <c r="BU49" s="431">
        <v>5</v>
      </c>
      <c r="BV49" s="431">
        <v>6</v>
      </c>
      <c r="BW49" s="434">
        <v>0</v>
      </c>
      <c r="BX49" s="669">
        <v>25</v>
      </c>
      <c r="BZ49" s="430">
        <v>144</v>
      </c>
      <c r="CA49" s="431">
        <v>119</v>
      </c>
      <c r="CB49" s="431">
        <v>132</v>
      </c>
      <c r="CC49" s="419">
        <v>8</v>
      </c>
      <c r="CD49" s="669">
        <v>403</v>
      </c>
      <c r="CF49" s="38" t="s">
        <v>67</v>
      </c>
      <c r="CG49" s="477">
        <v>30</v>
      </c>
      <c r="CH49" s="264">
        <v>30</v>
      </c>
      <c r="CI49" s="264">
        <v>0</v>
      </c>
      <c r="CJ49" s="264">
        <v>0</v>
      </c>
      <c r="CK49" s="264">
        <v>0</v>
      </c>
      <c r="CL49" s="478">
        <v>95</v>
      </c>
      <c r="CM49" s="478">
        <v>20</v>
      </c>
      <c r="CN49" s="114">
        <v>20</v>
      </c>
      <c r="CO49" s="114">
        <v>0</v>
      </c>
      <c r="CP49" s="114">
        <v>0</v>
      </c>
      <c r="CQ49" s="114">
        <v>0</v>
      </c>
      <c r="CR49" s="114">
        <v>0</v>
      </c>
      <c r="CS49" s="114">
        <v>0</v>
      </c>
      <c r="CT49" s="114">
        <v>0</v>
      </c>
      <c r="CU49" s="114">
        <v>0</v>
      </c>
      <c r="CV49" s="699"/>
      <c r="CW49" s="203" t="s">
        <v>67</v>
      </c>
      <c r="CX49" s="163">
        <v>142</v>
      </c>
      <c r="CY49" s="114">
        <v>115</v>
      </c>
      <c r="CZ49" s="114">
        <v>133</v>
      </c>
      <c r="DA49" s="419">
        <v>8</v>
      </c>
      <c r="DB49" s="669">
        <v>399</v>
      </c>
      <c r="DC49" s="699"/>
      <c r="DD49" s="200" t="s">
        <v>67</v>
      </c>
      <c r="DE49" s="433">
        <v>144</v>
      </c>
      <c r="DF49" s="433">
        <v>119</v>
      </c>
      <c r="DG49" s="433">
        <v>132</v>
      </c>
      <c r="DH49" s="433">
        <v>8</v>
      </c>
      <c r="DI49" s="667">
        <v>403</v>
      </c>
      <c r="DJ49" s="699"/>
      <c r="DK49" s="201" t="s">
        <v>67</v>
      </c>
      <c r="DL49" s="668">
        <v>0</v>
      </c>
      <c r="DM49" s="668">
        <v>0</v>
      </c>
      <c r="DN49" s="668">
        <v>0</v>
      </c>
      <c r="DO49" s="668">
        <v>0</v>
      </c>
      <c r="DP49" s="664">
        <v>0</v>
      </c>
      <c r="DQ49" s="1" t="b">
        <v>1</v>
      </c>
    </row>
    <row r="50" spans="2:121" s="1" customFormat="1" ht="18" customHeight="1">
      <c r="B50" s="203" t="s">
        <v>68</v>
      </c>
      <c r="C50" s="418">
        <v>42</v>
      </c>
      <c r="D50" s="114">
        <v>27</v>
      </c>
      <c r="E50" s="434">
        <v>1933</v>
      </c>
      <c r="F50" s="420">
        <v>2002</v>
      </c>
      <c r="G50" s="163">
        <v>12</v>
      </c>
      <c r="H50" s="114">
        <v>14</v>
      </c>
      <c r="I50" s="462">
        <v>2564</v>
      </c>
      <c r="J50" s="420">
        <v>2590</v>
      </c>
      <c r="K50" s="430">
        <v>15</v>
      </c>
      <c r="L50" s="431">
        <v>23</v>
      </c>
      <c r="M50" s="462">
        <v>2959</v>
      </c>
      <c r="N50" s="420">
        <v>2997</v>
      </c>
      <c r="O50" s="115">
        <v>17</v>
      </c>
      <c r="P50" s="114">
        <v>23</v>
      </c>
      <c r="Q50" s="418">
        <v>440</v>
      </c>
      <c r="R50" s="420">
        <v>480</v>
      </c>
      <c r="S50" s="421">
        <v>63</v>
      </c>
      <c r="T50" s="182">
        <v>8132</v>
      </c>
      <c r="U50" s="665"/>
      <c r="V50" s="38" t="s">
        <v>68</v>
      </c>
      <c r="W50" s="422">
        <v>18</v>
      </c>
      <c r="X50" s="257">
        <v>2</v>
      </c>
      <c r="Y50" s="257">
        <v>0</v>
      </c>
      <c r="Z50" s="258">
        <v>2</v>
      </c>
      <c r="AA50" s="423">
        <v>11</v>
      </c>
      <c r="AB50" s="259">
        <v>1</v>
      </c>
      <c r="AC50" s="259">
        <v>0</v>
      </c>
      <c r="AD50" s="258">
        <v>2</v>
      </c>
      <c r="AE50" s="423">
        <v>6</v>
      </c>
      <c r="AF50" s="259">
        <v>2</v>
      </c>
      <c r="AG50" s="259">
        <v>0</v>
      </c>
      <c r="AH50" s="258">
        <v>1</v>
      </c>
      <c r="AI50" s="423">
        <v>3</v>
      </c>
      <c r="AJ50" s="260">
        <v>1</v>
      </c>
      <c r="AK50" s="260">
        <v>0</v>
      </c>
      <c r="AL50" s="261">
        <v>0</v>
      </c>
      <c r="AM50" s="423">
        <v>6</v>
      </c>
      <c r="AN50" s="257">
        <v>0</v>
      </c>
      <c r="AO50" s="257">
        <v>2</v>
      </c>
      <c r="AP50" s="258">
        <v>1</v>
      </c>
      <c r="AQ50" s="475">
        <v>2</v>
      </c>
      <c r="AR50" s="257">
        <v>0</v>
      </c>
      <c r="AS50" s="257">
        <v>0</v>
      </c>
      <c r="AT50" s="257">
        <v>0</v>
      </c>
      <c r="AU50" s="423">
        <v>1</v>
      </c>
      <c r="AV50" s="260">
        <v>0</v>
      </c>
      <c r="AW50" s="260">
        <v>0</v>
      </c>
      <c r="AX50" s="260">
        <v>0</v>
      </c>
      <c r="AY50" s="423">
        <v>0</v>
      </c>
      <c r="AZ50" s="257">
        <v>0</v>
      </c>
      <c r="BA50" s="257">
        <v>0</v>
      </c>
      <c r="BB50" s="257">
        <v>0</v>
      </c>
      <c r="BC50" s="424">
        <v>31</v>
      </c>
      <c r="BD50" s="425">
        <v>4</v>
      </c>
      <c r="BE50" s="425">
        <v>2</v>
      </c>
      <c r="BF50" s="426">
        <v>4</v>
      </c>
      <c r="BG50" s="412"/>
      <c r="BH50" s="423">
        <v>16</v>
      </c>
      <c r="BI50" s="257">
        <v>2</v>
      </c>
      <c r="BJ50" s="257">
        <v>0</v>
      </c>
      <c r="BK50" s="258">
        <v>2</v>
      </c>
      <c r="BM50" s="262">
        <v>7</v>
      </c>
      <c r="BN50" s="260">
        <v>2</v>
      </c>
      <c r="BO50" s="260">
        <v>1</v>
      </c>
      <c r="BP50" s="263">
        <v>1</v>
      </c>
      <c r="BQ50" s="427">
        <v>11</v>
      </c>
      <c r="BS50" s="204" t="s">
        <v>68</v>
      </c>
      <c r="BT50" s="431">
        <v>18</v>
      </c>
      <c r="BU50" s="431">
        <v>6</v>
      </c>
      <c r="BV50" s="431">
        <v>10</v>
      </c>
      <c r="BW50" s="434">
        <v>1</v>
      </c>
      <c r="BX50" s="669">
        <v>35</v>
      </c>
      <c r="BZ50" s="430">
        <v>301</v>
      </c>
      <c r="CA50" s="431">
        <v>240</v>
      </c>
      <c r="CB50" s="431">
        <v>320</v>
      </c>
      <c r="CC50" s="434">
        <v>60</v>
      </c>
      <c r="CD50" s="669">
        <v>921</v>
      </c>
      <c r="CF50" s="38" t="s">
        <v>68</v>
      </c>
      <c r="CG50" s="477">
        <v>62</v>
      </c>
      <c r="CH50" s="264">
        <v>62</v>
      </c>
      <c r="CI50" s="264">
        <v>0</v>
      </c>
      <c r="CJ50" s="264">
        <v>0</v>
      </c>
      <c r="CK50" s="264">
        <v>0</v>
      </c>
      <c r="CL50" s="478">
        <v>101</v>
      </c>
      <c r="CM50" s="478">
        <v>22</v>
      </c>
      <c r="CN50" s="114">
        <v>21</v>
      </c>
      <c r="CO50" s="114">
        <v>0</v>
      </c>
      <c r="CP50" s="114">
        <v>0</v>
      </c>
      <c r="CQ50" s="114">
        <v>0</v>
      </c>
      <c r="CR50" s="114">
        <v>0</v>
      </c>
      <c r="CS50" s="114">
        <v>0</v>
      </c>
      <c r="CT50" s="114">
        <v>1</v>
      </c>
      <c r="CU50" s="114">
        <v>0</v>
      </c>
      <c r="CV50" s="699"/>
      <c r="CW50" s="203" t="s">
        <v>68</v>
      </c>
      <c r="CX50" s="163">
        <v>301</v>
      </c>
      <c r="CY50" s="114">
        <v>240</v>
      </c>
      <c r="CZ50" s="114">
        <v>324</v>
      </c>
      <c r="DA50" s="419">
        <v>60</v>
      </c>
      <c r="DB50" s="669">
        <v>934</v>
      </c>
      <c r="DC50" s="699"/>
      <c r="DD50" s="200" t="s">
        <v>68</v>
      </c>
      <c r="DE50" s="433">
        <v>301</v>
      </c>
      <c r="DF50" s="433">
        <v>240</v>
      </c>
      <c r="DG50" s="433">
        <v>320</v>
      </c>
      <c r="DH50" s="433">
        <v>60</v>
      </c>
      <c r="DI50" s="667">
        <v>921</v>
      </c>
      <c r="DJ50" s="699"/>
      <c r="DK50" s="201" t="s">
        <v>68</v>
      </c>
      <c r="DL50" s="668">
        <v>0</v>
      </c>
      <c r="DM50" s="668">
        <v>0</v>
      </c>
      <c r="DN50" s="668">
        <v>0</v>
      </c>
      <c r="DO50" s="668">
        <v>0</v>
      </c>
      <c r="DP50" s="664">
        <v>0</v>
      </c>
      <c r="DQ50" s="1" t="b">
        <v>1</v>
      </c>
    </row>
    <row r="51" spans="2:121" s="1" customFormat="1" ht="18" customHeight="1">
      <c r="B51" s="203" t="s">
        <v>69</v>
      </c>
      <c r="C51" s="418">
        <v>37</v>
      </c>
      <c r="D51" s="114">
        <v>44</v>
      </c>
      <c r="E51" s="434">
        <v>3958</v>
      </c>
      <c r="F51" s="420">
        <v>4039</v>
      </c>
      <c r="G51" s="163">
        <v>6</v>
      </c>
      <c r="H51" s="114">
        <v>20</v>
      </c>
      <c r="I51" s="462">
        <v>3614</v>
      </c>
      <c r="J51" s="420">
        <v>3640</v>
      </c>
      <c r="K51" s="430">
        <v>20</v>
      </c>
      <c r="L51" s="431">
        <v>24</v>
      </c>
      <c r="M51" s="431">
        <v>4061</v>
      </c>
      <c r="N51" s="479">
        <v>4105</v>
      </c>
      <c r="O51" s="115">
        <v>6</v>
      </c>
      <c r="P51" s="114">
        <v>24</v>
      </c>
      <c r="Q51" s="418">
        <v>376</v>
      </c>
      <c r="R51" s="420">
        <v>406</v>
      </c>
      <c r="S51" s="421">
        <v>183</v>
      </c>
      <c r="T51" s="671">
        <v>12373</v>
      </c>
      <c r="U51" s="665"/>
      <c r="V51" s="38" t="s">
        <v>69</v>
      </c>
      <c r="W51" s="422">
        <v>16</v>
      </c>
      <c r="X51" s="257">
        <v>0</v>
      </c>
      <c r="Y51" s="257">
        <v>0</v>
      </c>
      <c r="Z51" s="258">
        <v>0</v>
      </c>
      <c r="AA51" s="423">
        <v>4</v>
      </c>
      <c r="AB51" s="259">
        <v>0</v>
      </c>
      <c r="AC51" s="259">
        <v>0</v>
      </c>
      <c r="AD51" s="258">
        <v>0</v>
      </c>
      <c r="AE51" s="423">
        <v>6</v>
      </c>
      <c r="AF51" s="259">
        <v>1</v>
      </c>
      <c r="AG51" s="259">
        <v>0</v>
      </c>
      <c r="AH51" s="258">
        <v>0</v>
      </c>
      <c r="AI51" s="423">
        <v>0</v>
      </c>
      <c r="AJ51" s="260">
        <v>0</v>
      </c>
      <c r="AK51" s="260">
        <v>0</v>
      </c>
      <c r="AL51" s="261">
        <v>0</v>
      </c>
      <c r="AM51" s="423">
        <v>11</v>
      </c>
      <c r="AN51" s="257">
        <v>0</v>
      </c>
      <c r="AO51" s="257">
        <v>0</v>
      </c>
      <c r="AP51" s="258">
        <v>0</v>
      </c>
      <c r="AQ51" s="475">
        <v>6</v>
      </c>
      <c r="AR51" s="257">
        <v>0</v>
      </c>
      <c r="AS51" s="257">
        <v>0</v>
      </c>
      <c r="AT51" s="257">
        <v>0</v>
      </c>
      <c r="AU51" s="423">
        <v>0</v>
      </c>
      <c r="AV51" s="260">
        <v>0</v>
      </c>
      <c r="AW51" s="260">
        <v>0</v>
      </c>
      <c r="AX51" s="261">
        <v>0</v>
      </c>
      <c r="AY51" s="423">
        <v>0</v>
      </c>
      <c r="AZ51" s="257">
        <v>0</v>
      </c>
      <c r="BA51" s="257">
        <v>0</v>
      </c>
      <c r="BB51" s="257">
        <v>0</v>
      </c>
      <c r="BC51" s="424">
        <v>33</v>
      </c>
      <c r="BD51" s="425">
        <v>1</v>
      </c>
      <c r="BE51" s="425">
        <v>0</v>
      </c>
      <c r="BF51" s="426">
        <v>0</v>
      </c>
      <c r="BG51" s="412"/>
      <c r="BH51" s="423">
        <v>10</v>
      </c>
      <c r="BI51" s="257">
        <v>0</v>
      </c>
      <c r="BJ51" s="257">
        <v>0</v>
      </c>
      <c r="BK51" s="258">
        <v>0</v>
      </c>
      <c r="BM51" s="262">
        <v>16</v>
      </c>
      <c r="BN51" s="260">
        <v>3</v>
      </c>
      <c r="BO51" s="260">
        <v>6</v>
      </c>
      <c r="BP51" s="263">
        <v>2</v>
      </c>
      <c r="BQ51" s="427">
        <v>27</v>
      </c>
      <c r="BS51" s="204" t="s">
        <v>69</v>
      </c>
      <c r="BT51" s="431">
        <v>22</v>
      </c>
      <c r="BU51" s="431">
        <v>9</v>
      </c>
      <c r="BV51" s="431">
        <v>12</v>
      </c>
      <c r="BW51" s="434">
        <v>1</v>
      </c>
      <c r="BX51" s="669">
        <v>44</v>
      </c>
      <c r="BZ51" s="430">
        <v>278</v>
      </c>
      <c r="CA51" s="431">
        <v>256</v>
      </c>
      <c r="CB51" s="431">
        <v>251</v>
      </c>
      <c r="CC51" s="419">
        <v>18</v>
      </c>
      <c r="CD51" s="669">
        <v>803</v>
      </c>
      <c r="CF51" s="38" t="s">
        <v>69</v>
      </c>
      <c r="CG51" s="477">
        <v>0</v>
      </c>
      <c r="CH51" s="264">
        <v>0</v>
      </c>
      <c r="CI51" s="264">
        <v>0</v>
      </c>
      <c r="CJ51" s="264">
        <v>0</v>
      </c>
      <c r="CK51" s="264">
        <v>0</v>
      </c>
      <c r="CL51" s="478">
        <v>461</v>
      </c>
      <c r="CM51" s="478">
        <v>44</v>
      </c>
      <c r="CN51" s="114">
        <v>44</v>
      </c>
      <c r="CO51" s="114">
        <v>0</v>
      </c>
      <c r="CP51" s="114">
        <v>0</v>
      </c>
      <c r="CQ51" s="114">
        <v>0</v>
      </c>
      <c r="CR51" s="114">
        <v>0</v>
      </c>
      <c r="CS51" s="114">
        <v>0</v>
      </c>
      <c r="CT51" s="114">
        <v>0</v>
      </c>
      <c r="CU51" s="114">
        <v>0</v>
      </c>
      <c r="CV51" s="699"/>
      <c r="CW51" s="203" t="s">
        <v>69</v>
      </c>
      <c r="CX51" s="163">
        <v>284</v>
      </c>
      <c r="CY51" s="114">
        <v>259</v>
      </c>
      <c r="CZ51" s="114">
        <v>252</v>
      </c>
      <c r="DA51" s="419">
        <v>19</v>
      </c>
      <c r="DB51" s="669">
        <v>789</v>
      </c>
      <c r="DC51" s="699"/>
      <c r="DD51" s="200" t="s">
        <v>69</v>
      </c>
      <c r="DE51" s="433">
        <v>278</v>
      </c>
      <c r="DF51" s="433">
        <v>256</v>
      </c>
      <c r="DG51" s="433">
        <v>251</v>
      </c>
      <c r="DH51" s="433">
        <v>18</v>
      </c>
      <c r="DI51" s="667">
        <v>803</v>
      </c>
      <c r="DJ51" s="699"/>
      <c r="DK51" s="201" t="s">
        <v>69</v>
      </c>
      <c r="DL51" s="668">
        <v>0</v>
      </c>
      <c r="DM51" s="668">
        <v>0</v>
      </c>
      <c r="DN51" s="668">
        <v>0</v>
      </c>
      <c r="DO51" s="668">
        <v>0</v>
      </c>
      <c r="DP51" s="664">
        <v>0</v>
      </c>
      <c r="DQ51" s="1" t="b">
        <v>1</v>
      </c>
    </row>
    <row r="52" spans="2:121" s="1" customFormat="1" ht="18" customHeight="1">
      <c r="B52" s="203" t="s">
        <v>70</v>
      </c>
      <c r="C52" s="418">
        <v>49</v>
      </c>
      <c r="D52" s="114">
        <v>44</v>
      </c>
      <c r="E52" s="434">
        <v>1930</v>
      </c>
      <c r="F52" s="420">
        <v>2023</v>
      </c>
      <c r="G52" s="163">
        <v>3</v>
      </c>
      <c r="H52" s="114">
        <v>4</v>
      </c>
      <c r="I52" s="462">
        <v>890</v>
      </c>
      <c r="J52" s="420">
        <v>897</v>
      </c>
      <c r="K52" s="430">
        <v>13</v>
      </c>
      <c r="L52" s="431">
        <v>5</v>
      </c>
      <c r="M52" s="462">
        <v>1209</v>
      </c>
      <c r="N52" s="420">
        <v>1227</v>
      </c>
      <c r="O52" s="115">
        <v>22</v>
      </c>
      <c r="P52" s="114">
        <v>7</v>
      </c>
      <c r="Q52" s="418">
        <v>533</v>
      </c>
      <c r="R52" s="420">
        <v>562</v>
      </c>
      <c r="S52" s="421">
        <v>3</v>
      </c>
      <c r="T52" s="182">
        <v>4712</v>
      </c>
      <c r="U52" s="665"/>
      <c r="V52" s="38" t="s">
        <v>70</v>
      </c>
      <c r="W52" s="422">
        <v>61</v>
      </c>
      <c r="X52" s="257">
        <v>8</v>
      </c>
      <c r="Y52" s="257">
        <v>6</v>
      </c>
      <c r="Z52" s="258">
        <v>1</v>
      </c>
      <c r="AA52" s="423">
        <v>8</v>
      </c>
      <c r="AB52" s="259">
        <v>0</v>
      </c>
      <c r="AC52" s="259">
        <v>1</v>
      </c>
      <c r="AD52" s="258">
        <v>1</v>
      </c>
      <c r="AE52" s="423">
        <v>3</v>
      </c>
      <c r="AF52" s="259">
        <v>0</v>
      </c>
      <c r="AG52" s="259">
        <v>0</v>
      </c>
      <c r="AH52" s="258">
        <v>0</v>
      </c>
      <c r="AI52" s="423">
        <v>1</v>
      </c>
      <c r="AJ52" s="260">
        <v>0</v>
      </c>
      <c r="AK52" s="260">
        <v>0</v>
      </c>
      <c r="AL52" s="261">
        <v>0</v>
      </c>
      <c r="AM52" s="423">
        <v>8</v>
      </c>
      <c r="AN52" s="257">
        <v>0</v>
      </c>
      <c r="AO52" s="257">
        <v>0</v>
      </c>
      <c r="AP52" s="258">
        <v>0</v>
      </c>
      <c r="AQ52" s="475">
        <v>6</v>
      </c>
      <c r="AR52" s="257">
        <v>0</v>
      </c>
      <c r="AS52" s="257">
        <v>0</v>
      </c>
      <c r="AT52" s="257">
        <v>0</v>
      </c>
      <c r="AU52" s="423">
        <v>8</v>
      </c>
      <c r="AV52" s="260">
        <v>1</v>
      </c>
      <c r="AW52" s="260">
        <v>0</v>
      </c>
      <c r="AX52" s="261">
        <v>0</v>
      </c>
      <c r="AY52" s="423">
        <v>3</v>
      </c>
      <c r="AZ52" s="257">
        <v>0</v>
      </c>
      <c r="BA52" s="257">
        <v>0</v>
      </c>
      <c r="BB52" s="257">
        <v>0</v>
      </c>
      <c r="BC52" s="424">
        <v>80</v>
      </c>
      <c r="BD52" s="425">
        <v>9</v>
      </c>
      <c r="BE52" s="425">
        <v>6</v>
      </c>
      <c r="BF52" s="426">
        <v>1</v>
      </c>
      <c r="BG52" s="412"/>
      <c r="BH52" s="423">
        <v>18</v>
      </c>
      <c r="BI52" s="257">
        <v>0</v>
      </c>
      <c r="BJ52" s="257">
        <v>1</v>
      </c>
      <c r="BK52" s="258">
        <v>1</v>
      </c>
      <c r="BM52" s="262">
        <v>66</v>
      </c>
      <c r="BN52" s="260">
        <v>12</v>
      </c>
      <c r="BO52" s="260">
        <v>26</v>
      </c>
      <c r="BP52" s="263">
        <v>8</v>
      </c>
      <c r="BQ52" s="427">
        <v>112</v>
      </c>
      <c r="BS52" s="204" t="s">
        <v>70</v>
      </c>
      <c r="BT52" s="431">
        <v>47</v>
      </c>
      <c r="BU52" s="431">
        <v>6</v>
      </c>
      <c r="BV52" s="431">
        <v>6</v>
      </c>
      <c r="BW52" s="434">
        <v>13</v>
      </c>
      <c r="BX52" s="669">
        <v>72</v>
      </c>
      <c r="BZ52" s="430">
        <v>531</v>
      </c>
      <c r="CA52" s="431">
        <v>192</v>
      </c>
      <c r="CB52" s="431">
        <v>216</v>
      </c>
      <c r="CC52" s="419">
        <v>121</v>
      </c>
      <c r="CD52" s="669">
        <v>1060</v>
      </c>
      <c r="CF52" s="38" t="s">
        <v>70</v>
      </c>
      <c r="CG52" s="477">
        <v>0</v>
      </c>
      <c r="CH52" s="264">
        <v>0</v>
      </c>
      <c r="CI52" s="264">
        <v>0</v>
      </c>
      <c r="CJ52" s="264">
        <v>0</v>
      </c>
      <c r="CK52" s="264">
        <v>0</v>
      </c>
      <c r="CL52" s="478">
        <v>0</v>
      </c>
      <c r="CM52" s="478">
        <v>0</v>
      </c>
      <c r="CN52" s="114">
        <v>0</v>
      </c>
      <c r="CO52" s="114">
        <v>0</v>
      </c>
      <c r="CP52" s="114">
        <v>0</v>
      </c>
      <c r="CQ52" s="114">
        <v>0</v>
      </c>
      <c r="CR52" s="114">
        <v>0</v>
      </c>
      <c r="CS52" s="114">
        <v>0</v>
      </c>
      <c r="CT52" s="114">
        <v>0</v>
      </c>
      <c r="CU52" s="114">
        <v>0</v>
      </c>
      <c r="CV52" s="699"/>
      <c r="CW52" s="203" t="s">
        <v>70</v>
      </c>
      <c r="CX52" s="163">
        <v>526</v>
      </c>
      <c r="CY52" s="114">
        <v>191</v>
      </c>
      <c r="CZ52" s="114">
        <v>210</v>
      </c>
      <c r="DA52" s="419">
        <v>125</v>
      </c>
      <c r="DB52" s="669">
        <v>1043</v>
      </c>
      <c r="DC52" s="699"/>
      <c r="DD52" s="200" t="s">
        <v>70</v>
      </c>
      <c r="DE52" s="433">
        <v>540</v>
      </c>
      <c r="DF52" s="433">
        <v>188</v>
      </c>
      <c r="DG52" s="433">
        <v>212</v>
      </c>
      <c r="DH52" s="433">
        <v>120</v>
      </c>
      <c r="DI52" s="667">
        <v>1060</v>
      </c>
      <c r="DJ52" s="699"/>
      <c r="DK52" s="201" t="s">
        <v>70</v>
      </c>
      <c r="DL52" s="668">
        <v>-9</v>
      </c>
      <c r="DM52" s="668">
        <v>4</v>
      </c>
      <c r="DN52" s="668">
        <v>4</v>
      </c>
      <c r="DO52" s="668">
        <v>1</v>
      </c>
      <c r="DP52" s="664">
        <v>0</v>
      </c>
      <c r="DQ52" s="1" t="b">
        <v>1</v>
      </c>
    </row>
    <row r="53" spans="2:121" s="1" customFormat="1" ht="18" customHeight="1">
      <c r="B53" s="203" t="s">
        <v>71</v>
      </c>
      <c r="C53" s="418">
        <v>34</v>
      </c>
      <c r="D53" s="114">
        <v>10</v>
      </c>
      <c r="E53" s="434">
        <v>522</v>
      </c>
      <c r="F53" s="420">
        <v>566</v>
      </c>
      <c r="G53" s="163">
        <v>254</v>
      </c>
      <c r="H53" s="114">
        <v>3</v>
      </c>
      <c r="I53" s="462">
        <v>786</v>
      </c>
      <c r="J53" s="420">
        <v>1043</v>
      </c>
      <c r="K53" s="430">
        <v>84</v>
      </c>
      <c r="L53" s="431">
        <v>6</v>
      </c>
      <c r="M53" s="462">
        <v>905</v>
      </c>
      <c r="N53" s="420">
        <v>995</v>
      </c>
      <c r="O53" s="115">
        <v>24</v>
      </c>
      <c r="P53" s="114">
        <v>11</v>
      </c>
      <c r="Q53" s="418">
        <v>330</v>
      </c>
      <c r="R53" s="420">
        <v>365</v>
      </c>
      <c r="S53" s="421">
        <v>25</v>
      </c>
      <c r="T53" s="182">
        <v>2994</v>
      </c>
      <c r="U53" s="665"/>
      <c r="V53" s="38" t="s">
        <v>71</v>
      </c>
      <c r="W53" s="422">
        <v>3</v>
      </c>
      <c r="X53" s="257">
        <v>0</v>
      </c>
      <c r="Y53" s="257">
        <v>0</v>
      </c>
      <c r="Z53" s="258">
        <v>0</v>
      </c>
      <c r="AA53" s="423">
        <v>0</v>
      </c>
      <c r="AB53" s="259">
        <v>0</v>
      </c>
      <c r="AC53" s="259">
        <v>0</v>
      </c>
      <c r="AD53" s="258">
        <v>0</v>
      </c>
      <c r="AE53" s="423">
        <v>5</v>
      </c>
      <c r="AF53" s="259">
        <v>0</v>
      </c>
      <c r="AG53" s="259">
        <v>0</v>
      </c>
      <c r="AH53" s="258">
        <v>1</v>
      </c>
      <c r="AI53" s="423">
        <v>0</v>
      </c>
      <c r="AJ53" s="260">
        <v>0</v>
      </c>
      <c r="AK53" s="260">
        <v>0</v>
      </c>
      <c r="AL53" s="261">
        <v>0</v>
      </c>
      <c r="AM53" s="423">
        <v>8</v>
      </c>
      <c r="AN53" s="257">
        <v>0</v>
      </c>
      <c r="AO53" s="257">
        <v>0</v>
      </c>
      <c r="AP53" s="258">
        <v>0</v>
      </c>
      <c r="AQ53" s="423">
        <v>5</v>
      </c>
      <c r="AR53" s="257">
        <v>0</v>
      </c>
      <c r="AS53" s="257">
        <v>0</v>
      </c>
      <c r="AT53" s="257">
        <v>0</v>
      </c>
      <c r="AU53" s="423">
        <v>3</v>
      </c>
      <c r="AV53" s="260">
        <v>0</v>
      </c>
      <c r="AW53" s="260">
        <v>0</v>
      </c>
      <c r="AX53" s="261">
        <v>0</v>
      </c>
      <c r="AY53" s="423">
        <v>2</v>
      </c>
      <c r="AZ53" s="257">
        <v>0</v>
      </c>
      <c r="BA53" s="257">
        <v>0</v>
      </c>
      <c r="BB53" s="257">
        <v>0</v>
      </c>
      <c r="BC53" s="424">
        <v>19</v>
      </c>
      <c r="BD53" s="425">
        <v>0</v>
      </c>
      <c r="BE53" s="425">
        <v>0</v>
      </c>
      <c r="BF53" s="426">
        <v>1</v>
      </c>
      <c r="BG53" s="412"/>
      <c r="BH53" s="423">
        <v>7</v>
      </c>
      <c r="BI53" s="257">
        <v>0</v>
      </c>
      <c r="BJ53" s="257">
        <v>0</v>
      </c>
      <c r="BK53" s="258">
        <v>0</v>
      </c>
      <c r="BM53" s="262">
        <v>2</v>
      </c>
      <c r="BN53" s="260">
        <v>2</v>
      </c>
      <c r="BO53" s="260">
        <v>4</v>
      </c>
      <c r="BP53" s="263">
        <v>0</v>
      </c>
      <c r="BQ53" s="427">
        <v>8</v>
      </c>
      <c r="BS53" s="204" t="s">
        <v>71</v>
      </c>
      <c r="BT53" s="431">
        <v>20</v>
      </c>
      <c r="BU53" s="431">
        <v>10</v>
      </c>
      <c r="BV53" s="431">
        <v>7</v>
      </c>
      <c r="BW53" s="434">
        <v>3</v>
      </c>
      <c r="BX53" s="669">
        <v>40</v>
      </c>
      <c r="BZ53" s="430">
        <v>136</v>
      </c>
      <c r="CA53" s="431">
        <v>255</v>
      </c>
      <c r="CB53" s="431">
        <v>204</v>
      </c>
      <c r="CC53" s="419">
        <v>33</v>
      </c>
      <c r="CD53" s="669">
        <v>628</v>
      </c>
      <c r="CF53" s="38" t="s">
        <v>71</v>
      </c>
      <c r="CG53" s="477">
        <v>42</v>
      </c>
      <c r="CH53" s="264">
        <v>42</v>
      </c>
      <c r="CI53" s="264">
        <v>0</v>
      </c>
      <c r="CJ53" s="264">
        <v>0</v>
      </c>
      <c r="CK53" s="264">
        <v>0</v>
      </c>
      <c r="CL53" s="478">
        <v>131</v>
      </c>
      <c r="CM53" s="478">
        <v>26</v>
      </c>
      <c r="CN53" s="114">
        <v>26</v>
      </c>
      <c r="CO53" s="114">
        <v>0</v>
      </c>
      <c r="CP53" s="114">
        <v>0</v>
      </c>
      <c r="CQ53" s="114">
        <v>0</v>
      </c>
      <c r="CR53" s="114">
        <v>0</v>
      </c>
      <c r="CS53" s="114">
        <v>0</v>
      </c>
      <c r="CT53" s="114">
        <v>0</v>
      </c>
      <c r="CU53" s="114">
        <v>0</v>
      </c>
      <c r="CV53" s="699"/>
      <c r="CW53" s="203" t="s">
        <v>71</v>
      </c>
      <c r="CX53" s="163">
        <v>153</v>
      </c>
      <c r="CY53" s="114">
        <v>260</v>
      </c>
      <c r="CZ53" s="114">
        <v>203</v>
      </c>
      <c r="DA53" s="419">
        <v>33</v>
      </c>
      <c r="DB53" s="669">
        <v>656</v>
      </c>
      <c r="DC53" s="699"/>
      <c r="DD53" s="200" t="s">
        <v>71</v>
      </c>
      <c r="DE53" s="433">
        <v>136</v>
      </c>
      <c r="DF53" s="433">
        <v>255</v>
      </c>
      <c r="DG53" s="433">
        <v>204</v>
      </c>
      <c r="DH53" s="433">
        <v>33</v>
      </c>
      <c r="DI53" s="667">
        <v>628</v>
      </c>
      <c r="DJ53" s="699"/>
      <c r="DK53" s="201" t="s">
        <v>71</v>
      </c>
      <c r="DL53" s="668">
        <v>0</v>
      </c>
      <c r="DM53" s="668">
        <v>0</v>
      </c>
      <c r="DN53" s="668">
        <v>0</v>
      </c>
      <c r="DO53" s="668">
        <v>0</v>
      </c>
      <c r="DP53" s="664">
        <v>0</v>
      </c>
      <c r="DQ53" s="1" t="b">
        <v>1</v>
      </c>
    </row>
    <row r="54" spans="2:121" s="1" customFormat="1" ht="18" customHeight="1">
      <c r="B54" s="203" t="s">
        <v>72</v>
      </c>
      <c r="C54" s="418">
        <v>180</v>
      </c>
      <c r="D54" s="114">
        <v>111</v>
      </c>
      <c r="E54" s="434">
        <v>3580</v>
      </c>
      <c r="F54" s="420">
        <v>3871</v>
      </c>
      <c r="G54" s="163">
        <v>59</v>
      </c>
      <c r="H54" s="114">
        <v>10</v>
      </c>
      <c r="I54" s="462">
        <v>1157</v>
      </c>
      <c r="J54" s="420">
        <v>1226</v>
      </c>
      <c r="K54" s="430">
        <v>50</v>
      </c>
      <c r="L54" s="431">
        <v>34</v>
      </c>
      <c r="M54" s="462">
        <v>2006</v>
      </c>
      <c r="N54" s="420">
        <v>2090</v>
      </c>
      <c r="O54" s="115">
        <v>57</v>
      </c>
      <c r="P54" s="114">
        <v>38</v>
      </c>
      <c r="Q54" s="418">
        <v>640</v>
      </c>
      <c r="R54" s="420">
        <v>735</v>
      </c>
      <c r="S54" s="421">
        <v>48</v>
      </c>
      <c r="T54" s="182">
        <v>7970</v>
      </c>
      <c r="U54" s="665"/>
      <c r="V54" s="38" t="s">
        <v>72</v>
      </c>
      <c r="W54" s="422">
        <v>55</v>
      </c>
      <c r="X54" s="257">
        <v>8</v>
      </c>
      <c r="Y54" s="257">
        <v>13</v>
      </c>
      <c r="Z54" s="258">
        <v>2</v>
      </c>
      <c r="AA54" s="423">
        <v>19</v>
      </c>
      <c r="AB54" s="259">
        <v>3</v>
      </c>
      <c r="AC54" s="259">
        <v>4</v>
      </c>
      <c r="AD54" s="258">
        <v>2</v>
      </c>
      <c r="AE54" s="423">
        <v>10</v>
      </c>
      <c r="AF54" s="259">
        <v>1</v>
      </c>
      <c r="AG54" s="259">
        <v>0</v>
      </c>
      <c r="AH54" s="258">
        <v>1</v>
      </c>
      <c r="AI54" s="423">
        <v>3</v>
      </c>
      <c r="AJ54" s="260">
        <v>0</v>
      </c>
      <c r="AK54" s="260">
        <v>0</v>
      </c>
      <c r="AL54" s="261">
        <v>0</v>
      </c>
      <c r="AM54" s="423">
        <v>18</v>
      </c>
      <c r="AN54" s="257">
        <v>1</v>
      </c>
      <c r="AO54" s="257">
        <v>2</v>
      </c>
      <c r="AP54" s="258">
        <v>0</v>
      </c>
      <c r="AQ54" s="423">
        <v>9</v>
      </c>
      <c r="AR54" s="257">
        <v>0</v>
      </c>
      <c r="AS54" s="257">
        <v>0</v>
      </c>
      <c r="AT54" s="257">
        <v>0</v>
      </c>
      <c r="AU54" s="423">
        <v>0</v>
      </c>
      <c r="AV54" s="260">
        <v>0</v>
      </c>
      <c r="AW54" s="260">
        <v>0</v>
      </c>
      <c r="AX54" s="260">
        <v>0</v>
      </c>
      <c r="AY54" s="423">
        <v>0</v>
      </c>
      <c r="AZ54" s="257">
        <v>0</v>
      </c>
      <c r="BA54" s="257">
        <v>0</v>
      </c>
      <c r="BB54" s="257">
        <v>0</v>
      </c>
      <c r="BC54" s="424">
        <v>83</v>
      </c>
      <c r="BD54" s="425">
        <v>10</v>
      </c>
      <c r="BE54" s="425">
        <v>15</v>
      </c>
      <c r="BF54" s="426">
        <v>3</v>
      </c>
      <c r="BG54" s="412"/>
      <c r="BH54" s="423">
        <v>31</v>
      </c>
      <c r="BI54" s="257">
        <v>3</v>
      </c>
      <c r="BJ54" s="257">
        <v>4</v>
      </c>
      <c r="BK54" s="258">
        <v>2</v>
      </c>
      <c r="BM54" s="262">
        <v>21</v>
      </c>
      <c r="BN54" s="260">
        <v>4</v>
      </c>
      <c r="BO54" s="260">
        <v>13</v>
      </c>
      <c r="BP54" s="263">
        <v>3</v>
      </c>
      <c r="BQ54" s="427">
        <v>41</v>
      </c>
      <c r="BS54" s="204" t="s">
        <v>72</v>
      </c>
      <c r="BT54" s="431">
        <v>65</v>
      </c>
      <c r="BU54" s="431">
        <v>4</v>
      </c>
      <c r="BV54" s="431">
        <v>10</v>
      </c>
      <c r="BW54" s="434">
        <v>2</v>
      </c>
      <c r="BX54" s="669">
        <v>81</v>
      </c>
      <c r="BZ54" s="430">
        <v>757</v>
      </c>
      <c r="CA54" s="431">
        <v>202</v>
      </c>
      <c r="CB54" s="431">
        <v>285</v>
      </c>
      <c r="CC54" s="419">
        <v>58</v>
      </c>
      <c r="CD54" s="669">
        <v>1302</v>
      </c>
      <c r="CF54" s="38" t="s">
        <v>72</v>
      </c>
      <c r="CG54" s="477">
        <v>75</v>
      </c>
      <c r="CH54" s="264">
        <v>75</v>
      </c>
      <c r="CI54" s="264">
        <v>0</v>
      </c>
      <c r="CJ54" s="264">
        <v>0</v>
      </c>
      <c r="CK54" s="264">
        <v>0</v>
      </c>
      <c r="CL54" s="478">
        <v>198</v>
      </c>
      <c r="CM54" s="478">
        <v>41</v>
      </c>
      <c r="CN54" s="114">
        <v>40</v>
      </c>
      <c r="CO54" s="114">
        <v>0</v>
      </c>
      <c r="CP54" s="114">
        <v>0</v>
      </c>
      <c r="CQ54" s="114">
        <v>0</v>
      </c>
      <c r="CR54" s="114">
        <v>0</v>
      </c>
      <c r="CS54" s="114">
        <v>0</v>
      </c>
      <c r="CT54" s="114">
        <v>1</v>
      </c>
      <c r="CU54" s="114">
        <v>0</v>
      </c>
      <c r="CV54" s="699"/>
      <c r="CW54" s="203" t="s">
        <v>72</v>
      </c>
      <c r="CX54" s="163">
        <v>767</v>
      </c>
      <c r="CY54" s="114">
        <v>196</v>
      </c>
      <c r="CZ54" s="114">
        <v>277</v>
      </c>
      <c r="DA54" s="419">
        <v>60</v>
      </c>
      <c r="DB54" s="669">
        <v>1307</v>
      </c>
      <c r="DC54" s="699"/>
      <c r="DD54" s="200" t="s">
        <v>72</v>
      </c>
      <c r="DE54" s="433">
        <v>757</v>
      </c>
      <c r="DF54" s="433">
        <v>202</v>
      </c>
      <c r="DG54" s="433">
        <v>285</v>
      </c>
      <c r="DH54" s="433">
        <v>58</v>
      </c>
      <c r="DI54" s="667">
        <v>1302</v>
      </c>
      <c r="DJ54" s="699"/>
      <c r="DK54" s="201" t="s">
        <v>72</v>
      </c>
      <c r="DL54" s="668">
        <v>0</v>
      </c>
      <c r="DM54" s="668">
        <v>0</v>
      </c>
      <c r="DN54" s="668">
        <v>0</v>
      </c>
      <c r="DO54" s="668">
        <v>0</v>
      </c>
      <c r="DP54" s="664">
        <v>0</v>
      </c>
      <c r="DQ54" s="1" t="b">
        <v>1</v>
      </c>
    </row>
    <row r="55" spans="2:121" s="1" customFormat="1" ht="18" customHeight="1">
      <c r="B55" s="203" t="s">
        <v>73</v>
      </c>
      <c r="C55" s="114">
        <v>0</v>
      </c>
      <c r="D55" s="114">
        <v>17</v>
      </c>
      <c r="E55" s="434">
        <v>1574</v>
      </c>
      <c r="F55" s="420">
        <v>1591</v>
      </c>
      <c r="G55" s="163">
        <v>3</v>
      </c>
      <c r="H55" s="114">
        <v>11</v>
      </c>
      <c r="I55" s="462">
        <v>2206</v>
      </c>
      <c r="J55" s="420">
        <v>2220</v>
      </c>
      <c r="K55" s="430">
        <v>5</v>
      </c>
      <c r="L55" s="431">
        <v>25</v>
      </c>
      <c r="M55" s="462">
        <v>3532</v>
      </c>
      <c r="N55" s="420">
        <v>3562</v>
      </c>
      <c r="O55" s="115">
        <v>12</v>
      </c>
      <c r="P55" s="114">
        <v>20</v>
      </c>
      <c r="Q55" s="418">
        <v>519</v>
      </c>
      <c r="R55" s="420">
        <v>551</v>
      </c>
      <c r="S55" s="421">
        <v>1</v>
      </c>
      <c r="T55" s="182">
        <v>7925</v>
      </c>
      <c r="U55" s="665"/>
      <c r="V55" s="38" t="s">
        <v>73</v>
      </c>
      <c r="W55" s="422">
        <v>9</v>
      </c>
      <c r="X55" s="257">
        <v>0</v>
      </c>
      <c r="Y55" s="257">
        <v>0</v>
      </c>
      <c r="Z55" s="258">
        <v>0</v>
      </c>
      <c r="AA55" s="423">
        <v>6</v>
      </c>
      <c r="AB55" s="259">
        <v>0</v>
      </c>
      <c r="AC55" s="259">
        <v>0</v>
      </c>
      <c r="AD55" s="258">
        <v>0</v>
      </c>
      <c r="AE55" s="423">
        <v>3</v>
      </c>
      <c r="AF55" s="259">
        <v>0</v>
      </c>
      <c r="AG55" s="259">
        <v>0</v>
      </c>
      <c r="AH55" s="258">
        <v>1</v>
      </c>
      <c r="AI55" s="423">
        <v>1</v>
      </c>
      <c r="AJ55" s="260">
        <v>0</v>
      </c>
      <c r="AK55" s="260">
        <v>0</v>
      </c>
      <c r="AL55" s="261">
        <v>1</v>
      </c>
      <c r="AM55" s="423">
        <v>11</v>
      </c>
      <c r="AN55" s="257">
        <v>1</v>
      </c>
      <c r="AO55" s="257">
        <v>1</v>
      </c>
      <c r="AP55" s="258">
        <v>4</v>
      </c>
      <c r="AQ55" s="423">
        <v>4</v>
      </c>
      <c r="AR55" s="257">
        <v>0</v>
      </c>
      <c r="AS55" s="257">
        <v>1</v>
      </c>
      <c r="AT55" s="257">
        <v>3</v>
      </c>
      <c r="AU55" s="423">
        <v>5</v>
      </c>
      <c r="AV55" s="260">
        <v>0</v>
      </c>
      <c r="AW55" s="260">
        <v>1</v>
      </c>
      <c r="AX55" s="260">
        <v>0</v>
      </c>
      <c r="AY55" s="423">
        <v>2</v>
      </c>
      <c r="AZ55" s="257">
        <v>0</v>
      </c>
      <c r="BA55" s="257">
        <v>1</v>
      </c>
      <c r="BB55" s="258">
        <v>0</v>
      </c>
      <c r="BC55" s="424">
        <v>28</v>
      </c>
      <c r="BD55" s="425">
        <v>1</v>
      </c>
      <c r="BE55" s="425">
        <v>2</v>
      </c>
      <c r="BF55" s="426">
        <v>5</v>
      </c>
      <c r="BG55" s="412"/>
      <c r="BH55" s="423">
        <v>13</v>
      </c>
      <c r="BI55" s="257">
        <v>0</v>
      </c>
      <c r="BJ55" s="257">
        <v>2</v>
      </c>
      <c r="BK55" s="258">
        <v>4</v>
      </c>
      <c r="BM55" s="262">
        <v>13</v>
      </c>
      <c r="BN55" s="260">
        <v>6</v>
      </c>
      <c r="BO55" s="260">
        <v>17</v>
      </c>
      <c r="BP55" s="263">
        <v>5</v>
      </c>
      <c r="BQ55" s="427">
        <v>41</v>
      </c>
      <c r="BS55" s="204" t="s">
        <v>73</v>
      </c>
      <c r="BT55" s="431">
        <v>9</v>
      </c>
      <c r="BU55" s="431">
        <v>0</v>
      </c>
      <c r="BV55" s="431">
        <v>8</v>
      </c>
      <c r="BW55" s="434">
        <v>1</v>
      </c>
      <c r="BX55" s="669">
        <v>18</v>
      </c>
      <c r="BZ55" s="430">
        <v>158</v>
      </c>
      <c r="CA55" s="431">
        <v>214</v>
      </c>
      <c r="CB55" s="431">
        <v>302</v>
      </c>
      <c r="CC55" s="419">
        <v>52</v>
      </c>
      <c r="CD55" s="669">
        <v>726</v>
      </c>
      <c r="CF55" s="38" t="s">
        <v>73</v>
      </c>
      <c r="CG55" s="477">
        <v>72</v>
      </c>
      <c r="CH55" s="264">
        <v>72</v>
      </c>
      <c r="CI55" s="264">
        <v>0</v>
      </c>
      <c r="CJ55" s="264">
        <v>0</v>
      </c>
      <c r="CK55" s="264">
        <v>0</v>
      </c>
      <c r="CL55" s="478">
        <v>129</v>
      </c>
      <c r="CM55" s="478">
        <v>0</v>
      </c>
      <c r="CN55" s="114">
        <v>0</v>
      </c>
      <c r="CO55" s="114">
        <v>0</v>
      </c>
      <c r="CP55" s="114">
        <v>0</v>
      </c>
      <c r="CQ55" s="114">
        <v>0</v>
      </c>
      <c r="CR55" s="114">
        <v>0</v>
      </c>
      <c r="CS55" s="114">
        <v>0</v>
      </c>
      <c r="CT55" s="114">
        <v>0</v>
      </c>
      <c r="CU55" s="114">
        <v>0</v>
      </c>
      <c r="CV55" s="699"/>
      <c r="CW55" s="203" t="s">
        <v>73</v>
      </c>
      <c r="CX55" s="163">
        <v>158</v>
      </c>
      <c r="CY55" s="114">
        <v>211</v>
      </c>
      <c r="CZ55" s="114">
        <v>299</v>
      </c>
      <c r="DA55" s="419">
        <v>48</v>
      </c>
      <c r="DB55" s="669">
        <v>706</v>
      </c>
      <c r="DC55" s="699"/>
      <c r="DD55" s="200" t="s">
        <v>73</v>
      </c>
      <c r="DE55" s="433">
        <v>158</v>
      </c>
      <c r="DF55" s="433">
        <v>214</v>
      </c>
      <c r="DG55" s="433">
        <v>302</v>
      </c>
      <c r="DH55" s="433">
        <v>52</v>
      </c>
      <c r="DI55" s="667">
        <v>726</v>
      </c>
      <c r="DJ55" s="699"/>
      <c r="DK55" s="201" t="s">
        <v>73</v>
      </c>
      <c r="DL55" s="668">
        <v>0</v>
      </c>
      <c r="DM55" s="668">
        <v>0</v>
      </c>
      <c r="DN55" s="668">
        <v>0</v>
      </c>
      <c r="DO55" s="668">
        <v>0</v>
      </c>
      <c r="DP55" s="664">
        <v>0</v>
      </c>
      <c r="DQ55" s="1" t="b">
        <v>1</v>
      </c>
    </row>
    <row r="56" spans="2:121" s="1" customFormat="1" ht="18" customHeight="1">
      <c r="B56" s="206" t="s">
        <v>76</v>
      </c>
      <c r="C56" s="432">
        <v>12</v>
      </c>
      <c r="D56" s="114">
        <v>36</v>
      </c>
      <c r="E56" s="434">
        <v>1980</v>
      </c>
      <c r="F56" s="420">
        <v>2028</v>
      </c>
      <c r="G56" s="163">
        <v>2</v>
      </c>
      <c r="H56" s="114">
        <v>8</v>
      </c>
      <c r="I56" s="462">
        <v>1557</v>
      </c>
      <c r="J56" s="420">
        <v>1567</v>
      </c>
      <c r="K56" s="430">
        <v>7</v>
      </c>
      <c r="L56" s="431">
        <v>13</v>
      </c>
      <c r="M56" s="462">
        <v>986</v>
      </c>
      <c r="N56" s="420">
        <v>1006</v>
      </c>
      <c r="O56" s="115">
        <v>15</v>
      </c>
      <c r="P56" s="114">
        <v>8</v>
      </c>
      <c r="Q56" s="418">
        <v>153</v>
      </c>
      <c r="R56" s="420">
        <v>176</v>
      </c>
      <c r="S56" s="421">
        <v>35</v>
      </c>
      <c r="T56" s="182">
        <v>4812</v>
      </c>
      <c r="U56" s="665"/>
      <c r="V56" s="204" t="s">
        <v>76</v>
      </c>
      <c r="W56" s="422">
        <v>2</v>
      </c>
      <c r="X56" s="257">
        <v>0</v>
      </c>
      <c r="Y56" s="257">
        <v>0</v>
      </c>
      <c r="Z56" s="258">
        <v>0</v>
      </c>
      <c r="AA56" s="423">
        <v>2</v>
      </c>
      <c r="AB56" s="259">
        <v>0</v>
      </c>
      <c r="AC56" s="259">
        <v>0</v>
      </c>
      <c r="AD56" s="258">
        <v>0</v>
      </c>
      <c r="AE56" s="423">
        <v>0</v>
      </c>
      <c r="AF56" s="259">
        <v>0</v>
      </c>
      <c r="AG56" s="259">
        <v>0</v>
      </c>
      <c r="AH56" s="258">
        <v>0</v>
      </c>
      <c r="AI56" s="423">
        <v>0</v>
      </c>
      <c r="AJ56" s="260">
        <v>0</v>
      </c>
      <c r="AK56" s="260">
        <v>0</v>
      </c>
      <c r="AL56" s="261">
        <v>0</v>
      </c>
      <c r="AM56" s="423">
        <v>2</v>
      </c>
      <c r="AN56" s="257">
        <v>0</v>
      </c>
      <c r="AO56" s="257">
        <v>0</v>
      </c>
      <c r="AP56" s="258">
        <v>0</v>
      </c>
      <c r="AQ56" s="423">
        <v>2</v>
      </c>
      <c r="AR56" s="257">
        <v>0</v>
      </c>
      <c r="AS56" s="257">
        <v>0</v>
      </c>
      <c r="AT56" s="257">
        <v>0</v>
      </c>
      <c r="AU56" s="423">
        <v>0</v>
      </c>
      <c r="AV56" s="260">
        <v>0</v>
      </c>
      <c r="AW56" s="260">
        <v>0</v>
      </c>
      <c r="AX56" s="260">
        <v>0</v>
      </c>
      <c r="AY56" s="423">
        <v>0</v>
      </c>
      <c r="AZ56" s="257">
        <v>0</v>
      </c>
      <c r="BA56" s="257">
        <v>0</v>
      </c>
      <c r="BB56" s="257">
        <v>0</v>
      </c>
      <c r="BC56" s="424">
        <v>4</v>
      </c>
      <c r="BD56" s="425">
        <v>0</v>
      </c>
      <c r="BE56" s="425">
        <v>0</v>
      </c>
      <c r="BF56" s="426">
        <v>0</v>
      </c>
      <c r="BG56" s="412"/>
      <c r="BH56" s="423">
        <v>4</v>
      </c>
      <c r="BI56" s="257">
        <v>0</v>
      </c>
      <c r="BJ56" s="257">
        <v>0</v>
      </c>
      <c r="BK56" s="258">
        <v>0</v>
      </c>
      <c r="BM56" s="262">
        <v>2</v>
      </c>
      <c r="BN56" s="260">
        <v>0</v>
      </c>
      <c r="BO56" s="260">
        <v>0</v>
      </c>
      <c r="BP56" s="263">
        <v>0</v>
      </c>
      <c r="BQ56" s="427">
        <v>2</v>
      </c>
      <c r="BS56" s="204" t="s">
        <v>76</v>
      </c>
      <c r="BT56" s="431">
        <v>4</v>
      </c>
      <c r="BU56" s="431">
        <v>3</v>
      </c>
      <c r="BV56" s="431">
        <v>1</v>
      </c>
      <c r="BW56" s="434">
        <v>0</v>
      </c>
      <c r="BX56" s="669">
        <v>8</v>
      </c>
      <c r="BZ56" s="430">
        <v>71</v>
      </c>
      <c r="CA56" s="431">
        <v>58</v>
      </c>
      <c r="CB56" s="431">
        <v>32</v>
      </c>
      <c r="CC56" s="419">
        <v>5</v>
      </c>
      <c r="CD56" s="669">
        <v>166</v>
      </c>
      <c r="CF56" s="204" t="s">
        <v>76</v>
      </c>
      <c r="CG56" s="477">
        <v>7</v>
      </c>
      <c r="CH56" s="264">
        <v>7</v>
      </c>
      <c r="CI56" s="264">
        <v>0</v>
      </c>
      <c r="CJ56" s="264">
        <v>0</v>
      </c>
      <c r="CK56" s="264">
        <v>0</v>
      </c>
      <c r="CL56" s="478">
        <v>137</v>
      </c>
      <c r="CM56" s="478">
        <v>1</v>
      </c>
      <c r="CN56" s="114">
        <v>1</v>
      </c>
      <c r="CO56" s="114">
        <v>0</v>
      </c>
      <c r="CP56" s="114">
        <v>0</v>
      </c>
      <c r="CQ56" s="114">
        <v>0</v>
      </c>
      <c r="CR56" s="114">
        <v>0</v>
      </c>
      <c r="CS56" s="114">
        <v>0</v>
      </c>
      <c r="CT56" s="114">
        <v>0</v>
      </c>
      <c r="CU56" s="114">
        <v>0</v>
      </c>
      <c r="CV56" s="699"/>
      <c r="CW56" s="206" t="s">
        <v>76</v>
      </c>
      <c r="CX56" s="163">
        <v>70</v>
      </c>
      <c r="CY56" s="114">
        <v>61</v>
      </c>
      <c r="CZ56" s="114">
        <v>34</v>
      </c>
      <c r="DA56" s="419">
        <v>5</v>
      </c>
      <c r="DB56" s="669">
        <v>173</v>
      </c>
      <c r="DC56" s="699"/>
      <c r="DD56" s="200" t="s">
        <v>76</v>
      </c>
      <c r="DE56" s="433">
        <v>68</v>
      </c>
      <c r="DF56" s="433">
        <v>58</v>
      </c>
      <c r="DG56" s="433">
        <v>35</v>
      </c>
      <c r="DH56" s="433">
        <v>5</v>
      </c>
      <c r="DI56" s="667">
        <v>166</v>
      </c>
      <c r="DJ56" s="699"/>
      <c r="DK56" s="201" t="s">
        <v>76</v>
      </c>
      <c r="DL56" s="668">
        <v>3</v>
      </c>
      <c r="DM56" s="668">
        <v>0</v>
      </c>
      <c r="DN56" s="668">
        <v>-3</v>
      </c>
      <c r="DO56" s="668">
        <v>0</v>
      </c>
      <c r="DP56" s="664">
        <v>0</v>
      </c>
      <c r="DQ56" s="1" t="b">
        <v>1</v>
      </c>
    </row>
    <row r="57" spans="2:121" s="1" customFormat="1" ht="18" customHeight="1">
      <c r="B57" s="202" t="s">
        <v>77</v>
      </c>
      <c r="C57" s="418">
        <v>24</v>
      </c>
      <c r="D57" s="114">
        <v>9</v>
      </c>
      <c r="E57" s="434">
        <v>1021</v>
      </c>
      <c r="F57" s="420">
        <v>1054</v>
      </c>
      <c r="G57" s="163">
        <v>8</v>
      </c>
      <c r="H57" s="114">
        <v>8</v>
      </c>
      <c r="I57" s="462">
        <v>1229</v>
      </c>
      <c r="J57" s="420">
        <v>1245</v>
      </c>
      <c r="K57" s="430">
        <v>26</v>
      </c>
      <c r="L57" s="431">
        <v>9</v>
      </c>
      <c r="M57" s="462">
        <v>1970</v>
      </c>
      <c r="N57" s="420">
        <v>2005</v>
      </c>
      <c r="O57" s="115">
        <v>6</v>
      </c>
      <c r="P57" s="114">
        <v>2</v>
      </c>
      <c r="Q57" s="418">
        <v>17</v>
      </c>
      <c r="R57" s="420">
        <v>25</v>
      </c>
      <c r="S57" s="421">
        <v>0</v>
      </c>
      <c r="T57" s="182">
        <v>4329</v>
      </c>
      <c r="U57" s="665"/>
      <c r="V57" s="204" t="s">
        <v>77</v>
      </c>
      <c r="W57" s="422">
        <v>8</v>
      </c>
      <c r="X57" s="257">
        <v>1</v>
      </c>
      <c r="Y57" s="257">
        <v>0</v>
      </c>
      <c r="Z57" s="258">
        <v>0</v>
      </c>
      <c r="AA57" s="423">
        <v>4</v>
      </c>
      <c r="AB57" s="259">
        <v>0</v>
      </c>
      <c r="AC57" s="259">
        <v>0</v>
      </c>
      <c r="AD57" s="258">
        <v>0</v>
      </c>
      <c r="AE57" s="423">
        <v>0</v>
      </c>
      <c r="AF57" s="259">
        <v>0</v>
      </c>
      <c r="AG57" s="259">
        <v>0</v>
      </c>
      <c r="AH57" s="258">
        <v>0</v>
      </c>
      <c r="AI57" s="423">
        <v>0</v>
      </c>
      <c r="AJ57" s="260">
        <v>0</v>
      </c>
      <c r="AK57" s="260">
        <v>0</v>
      </c>
      <c r="AL57" s="261">
        <v>0</v>
      </c>
      <c r="AM57" s="423">
        <v>4</v>
      </c>
      <c r="AN57" s="257">
        <v>0</v>
      </c>
      <c r="AO57" s="257">
        <v>0</v>
      </c>
      <c r="AP57" s="258">
        <v>2</v>
      </c>
      <c r="AQ57" s="423">
        <v>4</v>
      </c>
      <c r="AR57" s="257">
        <v>0</v>
      </c>
      <c r="AS57" s="257">
        <v>0</v>
      </c>
      <c r="AT57" s="257">
        <v>2</v>
      </c>
      <c r="AU57" s="423">
        <v>0</v>
      </c>
      <c r="AV57" s="260">
        <v>0</v>
      </c>
      <c r="AW57" s="260">
        <v>0</v>
      </c>
      <c r="AX57" s="260">
        <v>0</v>
      </c>
      <c r="AY57" s="423">
        <v>0</v>
      </c>
      <c r="AZ57" s="257">
        <v>0</v>
      </c>
      <c r="BA57" s="257">
        <v>0</v>
      </c>
      <c r="BB57" s="257">
        <v>0</v>
      </c>
      <c r="BC57" s="424">
        <v>12</v>
      </c>
      <c r="BD57" s="425">
        <v>1</v>
      </c>
      <c r="BE57" s="425">
        <v>0</v>
      </c>
      <c r="BF57" s="426">
        <v>2</v>
      </c>
      <c r="BG57" s="412"/>
      <c r="BH57" s="423">
        <v>8</v>
      </c>
      <c r="BI57" s="257">
        <v>0</v>
      </c>
      <c r="BJ57" s="257">
        <v>0</v>
      </c>
      <c r="BK57" s="258">
        <v>2</v>
      </c>
      <c r="BM57" s="262">
        <v>9</v>
      </c>
      <c r="BN57" s="260">
        <v>2</v>
      </c>
      <c r="BO57" s="260">
        <v>2</v>
      </c>
      <c r="BP57" s="263">
        <v>0</v>
      </c>
      <c r="BQ57" s="427">
        <v>13</v>
      </c>
      <c r="BS57" s="204" t="s">
        <v>77</v>
      </c>
      <c r="BT57" s="431">
        <v>11</v>
      </c>
      <c r="BU57" s="431">
        <v>1</v>
      </c>
      <c r="BV57" s="431">
        <v>4</v>
      </c>
      <c r="BW57" s="434">
        <v>0</v>
      </c>
      <c r="BX57" s="669">
        <v>16</v>
      </c>
      <c r="BZ57" s="430">
        <v>88</v>
      </c>
      <c r="CA57" s="431">
        <v>124</v>
      </c>
      <c r="CB57" s="431">
        <v>162</v>
      </c>
      <c r="CC57" s="419">
        <v>2</v>
      </c>
      <c r="CD57" s="669">
        <v>376</v>
      </c>
      <c r="CF57" s="204" t="s">
        <v>77</v>
      </c>
      <c r="CG57" s="477">
        <v>19</v>
      </c>
      <c r="CH57" s="264">
        <v>10</v>
      </c>
      <c r="CI57" s="264">
        <v>0</v>
      </c>
      <c r="CJ57" s="264">
        <v>9</v>
      </c>
      <c r="CK57" s="264">
        <v>0</v>
      </c>
      <c r="CL57" s="478">
        <v>31</v>
      </c>
      <c r="CM57" s="478">
        <v>0</v>
      </c>
      <c r="CN57" s="114">
        <v>0</v>
      </c>
      <c r="CO57" s="114">
        <v>0</v>
      </c>
      <c r="CP57" s="114">
        <v>0</v>
      </c>
      <c r="CQ57" s="114">
        <v>0</v>
      </c>
      <c r="CR57" s="114">
        <v>0</v>
      </c>
      <c r="CS57" s="114">
        <v>0</v>
      </c>
      <c r="CT57" s="114">
        <v>0</v>
      </c>
      <c r="CU57" s="114">
        <v>0</v>
      </c>
      <c r="CV57" s="699"/>
      <c r="CW57" s="202" t="s">
        <v>77</v>
      </c>
      <c r="CX57" s="163">
        <v>91</v>
      </c>
      <c r="CY57" s="114">
        <v>125</v>
      </c>
      <c r="CZ57" s="114">
        <v>162</v>
      </c>
      <c r="DA57" s="419">
        <v>2</v>
      </c>
      <c r="DB57" s="669">
        <v>386</v>
      </c>
      <c r="DC57" s="699"/>
      <c r="DD57" s="200" t="s">
        <v>77</v>
      </c>
      <c r="DE57" s="433">
        <v>88</v>
      </c>
      <c r="DF57" s="433">
        <v>124</v>
      </c>
      <c r="DG57" s="433">
        <v>162</v>
      </c>
      <c r="DH57" s="433">
        <v>2</v>
      </c>
      <c r="DI57" s="667">
        <v>376</v>
      </c>
      <c r="DJ57" s="699"/>
      <c r="DK57" s="201" t="s">
        <v>77</v>
      </c>
      <c r="DL57" s="668">
        <v>0</v>
      </c>
      <c r="DM57" s="668">
        <v>0</v>
      </c>
      <c r="DN57" s="668">
        <v>0</v>
      </c>
      <c r="DO57" s="668">
        <v>0</v>
      </c>
      <c r="DP57" s="664">
        <v>0</v>
      </c>
      <c r="DQ57" s="1" t="b">
        <v>1</v>
      </c>
    </row>
    <row r="58" spans="2:121" s="1" customFormat="1" ht="18" customHeight="1">
      <c r="B58" s="204" t="s">
        <v>78</v>
      </c>
      <c r="C58" s="418">
        <v>12</v>
      </c>
      <c r="D58" s="114">
        <v>12</v>
      </c>
      <c r="E58" s="434">
        <v>352</v>
      </c>
      <c r="F58" s="420">
        <v>376</v>
      </c>
      <c r="G58" s="163">
        <v>0</v>
      </c>
      <c r="H58" s="114">
        <v>4</v>
      </c>
      <c r="I58" s="462">
        <v>316</v>
      </c>
      <c r="J58" s="420">
        <v>320</v>
      </c>
      <c r="K58" s="430">
        <v>4</v>
      </c>
      <c r="L58" s="431">
        <v>5</v>
      </c>
      <c r="M58" s="462">
        <v>455</v>
      </c>
      <c r="N58" s="420">
        <v>464</v>
      </c>
      <c r="O58" s="115">
        <v>6</v>
      </c>
      <c r="P58" s="114">
        <v>1</v>
      </c>
      <c r="Q58" s="418">
        <v>15</v>
      </c>
      <c r="R58" s="420">
        <v>22</v>
      </c>
      <c r="S58" s="421">
        <v>0</v>
      </c>
      <c r="T58" s="182">
        <v>1182</v>
      </c>
      <c r="U58" s="665"/>
      <c r="V58" s="204" t="s">
        <v>78</v>
      </c>
      <c r="W58" s="422">
        <v>4</v>
      </c>
      <c r="X58" s="257">
        <v>1</v>
      </c>
      <c r="Y58" s="257">
        <v>0</v>
      </c>
      <c r="Z58" s="258">
        <v>0</v>
      </c>
      <c r="AA58" s="423">
        <v>2</v>
      </c>
      <c r="AB58" s="259">
        <v>1</v>
      </c>
      <c r="AC58" s="259">
        <v>0</v>
      </c>
      <c r="AD58" s="258">
        <v>0</v>
      </c>
      <c r="AE58" s="423">
        <v>1</v>
      </c>
      <c r="AF58" s="259">
        <v>0</v>
      </c>
      <c r="AG58" s="259">
        <v>0</v>
      </c>
      <c r="AH58" s="258">
        <v>1</v>
      </c>
      <c r="AI58" s="423">
        <v>1</v>
      </c>
      <c r="AJ58" s="260">
        <v>0</v>
      </c>
      <c r="AK58" s="260">
        <v>0</v>
      </c>
      <c r="AL58" s="261">
        <v>1</v>
      </c>
      <c r="AM58" s="423">
        <v>2</v>
      </c>
      <c r="AN58" s="257">
        <v>0</v>
      </c>
      <c r="AO58" s="257">
        <v>0</v>
      </c>
      <c r="AP58" s="258">
        <v>1</v>
      </c>
      <c r="AQ58" s="423">
        <v>2</v>
      </c>
      <c r="AR58" s="257">
        <v>0</v>
      </c>
      <c r="AS58" s="257">
        <v>0</v>
      </c>
      <c r="AT58" s="257">
        <v>1</v>
      </c>
      <c r="AU58" s="423">
        <v>0</v>
      </c>
      <c r="AV58" s="260">
        <v>0</v>
      </c>
      <c r="AW58" s="260">
        <v>0</v>
      </c>
      <c r="AX58" s="260">
        <v>0</v>
      </c>
      <c r="AY58" s="423">
        <v>0</v>
      </c>
      <c r="AZ58" s="257">
        <v>0</v>
      </c>
      <c r="BA58" s="257">
        <v>0</v>
      </c>
      <c r="BB58" s="257">
        <v>0</v>
      </c>
      <c r="BC58" s="424">
        <v>7</v>
      </c>
      <c r="BD58" s="425">
        <v>1</v>
      </c>
      <c r="BE58" s="425">
        <v>0</v>
      </c>
      <c r="BF58" s="426">
        <v>2</v>
      </c>
      <c r="BG58" s="412"/>
      <c r="BH58" s="423">
        <v>5</v>
      </c>
      <c r="BI58" s="257">
        <v>1</v>
      </c>
      <c r="BJ58" s="257">
        <v>0</v>
      </c>
      <c r="BK58" s="258">
        <v>2</v>
      </c>
      <c r="BM58" s="262">
        <v>1</v>
      </c>
      <c r="BN58" s="260">
        <v>0</v>
      </c>
      <c r="BO58" s="260">
        <v>3</v>
      </c>
      <c r="BP58" s="263">
        <v>2</v>
      </c>
      <c r="BQ58" s="427">
        <v>6</v>
      </c>
      <c r="BS58" s="204" t="s">
        <v>78</v>
      </c>
      <c r="BT58" s="431">
        <v>3</v>
      </c>
      <c r="BU58" s="431">
        <v>0</v>
      </c>
      <c r="BV58" s="431">
        <v>0</v>
      </c>
      <c r="BW58" s="434">
        <v>0</v>
      </c>
      <c r="BX58" s="669">
        <v>3</v>
      </c>
      <c r="BZ58" s="430">
        <v>36</v>
      </c>
      <c r="CA58" s="431">
        <v>32</v>
      </c>
      <c r="CB58" s="431">
        <v>47</v>
      </c>
      <c r="CC58" s="419">
        <v>1</v>
      </c>
      <c r="CD58" s="669">
        <v>116</v>
      </c>
      <c r="CF58" s="204" t="s">
        <v>78</v>
      </c>
      <c r="CG58" s="477">
        <v>6</v>
      </c>
      <c r="CH58" s="264">
        <v>6</v>
      </c>
      <c r="CI58" s="264">
        <v>0</v>
      </c>
      <c r="CJ58" s="264">
        <v>0</v>
      </c>
      <c r="CK58" s="264">
        <v>0</v>
      </c>
      <c r="CL58" s="478">
        <v>32</v>
      </c>
      <c r="CM58" s="478">
        <v>1</v>
      </c>
      <c r="CN58" s="114">
        <v>1</v>
      </c>
      <c r="CO58" s="114">
        <v>0</v>
      </c>
      <c r="CP58" s="114">
        <v>0</v>
      </c>
      <c r="CQ58" s="114">
        <v>0</v>
      </c>
      <c r="CR58" s="114">
        <v>0</v>
      </c>
      <c r="CS58" s="114">
        <v>0</v>
      </c>
      <c r="CT58" s="114">
        <v>0</v>
      </c>
      <c r="CU58" s="114">
        <v>0</v>
      </c>
      <c r="CV58" s="699"/>
      <c r="CW58" s="204" t="s">
        <v>78</v>
      </c>
      <c r="CX58" s="163">
        <v>35</v>
      </c>
      <c r="CY58" s="114">
        <v>31</v>
      </c>
      <c r="CZ58" s="114">
        <v>45</v>
      </c>
      <c r="DA58" s="419">
        <v>1</v>
      </c>
      <c r="DB58" s="669">
        <v>116</v>
      </c>
      <c r="DC58" s="699"/>
      <c r="DD58" s="207" t="s">
        <v>78</v>
      </c>
      <c r="DE58" s="433">
        <v>36</v>
      </c>
      <c r="DF58" s="433">
        <v>32</v>
      </c>
      <c r="DG58" s="433">
        <v>47</v>
      </c>
      <c r="DH58" s="433">
        <v>1</v>
      </c>
      <c r="DI58" s="667">
        <v>116</v>
      </c>
      <c r="DJ58" s="699"/>
      <c r="DK58" s="208" t="s">
        <v>78</v>
      </c>
      <c r="DL58" s="668">
        <v>0</v>
      </c>
      <c r="DM58" s="668">
        <v>0</v>
      </c>
      <c r="DN58" s="668">
        <v>0</v>
      </c>
      <c r="DO58" s="668">
        <v>0</v>
      </c>
      <c r="DP58" s="664">
        <v>0</v>
      </c>
      <c r="DQ58" s="1" t="b">
        <v>1</v>
      </c>
    </row>
    <row r="59" spans="2:121" s="1" customFormat="1" ht="18" customHeight="1">
      <c r="B59" s="206" t="s">
        <v>79</v>
      </c>
      <c r="C59" s="418">
        <v>10</v>
      </c>
      <c r="D59" s="114">
        <v>46</v>
      </c>
      <c r="E59" s="434">
        <v>813</v>
      </c>
      <c r="F59" s="420">
        <v>869</v>
      </c>
      <c r="G59" s="163">
        <v>7</v>
      </c>
      <c r="H59" s="114">
        <v>4</v>
      </c>
      <c r="I59" s="462">
        <v>145</v>
      </c>
      <c r="J59" s="420">
        <v>156</v>
      </c>
      <c r="K59" s="430">
        <v>2</v>
      </c>
      <c r="L59" s="431">
        <v>8</v>
      </c>
      <c r="M59" s="462">
        <v>303</v>
      </c>
      <c r="N59" s="420">
        <v>313</v>
      </c>
      <c r="O59" s="115">
        <v>6</v>
      </c>
      <c r="P59" s="114">
        <v>1</v>
      </c>
      <c r="Q59" s="418">
        <v>171</v>
      </c>
      <c r="R59" s="420">
        <v>178</v>
      </c>
      <c r="S59" s="421">
        <v>774</v>
      </c>
      <c r="T59" s="182">
        <v>2290</v>
      </c>
      <c r="U59" s="665"/>
      <c r="V59" s="204" t="s">
        <v>79</v>
      </c>
      <c r="W59" s="422">
        <v>18</v>
      </c>
      <c r="X59" s="257">
        <v>2</v>
      </c>
      <c r="Y59" s="257">
        <v>0</v>
      </c>
      <c r="Z59" s="258">
        <v>0</v>
      </c>
      <c r="AA59" s="423">
        <v>11</v>
      </c>
      <c r="AB59" s="259">
        <v>1</v>
      </c>
      <c r="AC59" s="259">
        <v>0</v>
      </c>
      <c r="AD59" s="258">
        <v>0</v>
      </c>
      <c r="AE59" s="423">
        <v>1</v>
      </c>
      <c r="AF59" s="259">
        <v>0</v>
      </c>
      <c r="AG59" s="259">
        <v>0</v>
      </c>
      <c r="AH59" s="258">
        <v>0</v>
      </c>
      <c r="AI59" s="423">
        <v>1</v>
      </c>
      <c r="AJ59" s="260">
        <v>0</v>
      </c>
      <c r="AK59" s="260">
        <v>0</v>
      </c>
      <c r="AL59" s="261">
        <v>0</v>
      </c>
      <c r="AM59" s="423">
        <v>1</v>
      </c>
      <c r="AN59" s="257">
        <v>0</v>
      </c>
      <c r="AO59" s="257">
        <v>0</v>
      </c>
      <c r="AP59" s="258">
        <v>0</v>
      </c>
      <c r="AQ59" s="423">
        <v>1</v>
      </c>
      <c r="AR59" s="257">
        <v>0</v>
      </c>
      <c r="AS59" s="257">
        <v>0</v>
      </c>
      <c r="AT59" s="257">
        <v>0</v>
      </c>
      <c r="AU59" s="423">
        <v>3</v>
      </c>
      <c r="AV59" s="260">
        <v>0</v>
      </c>
      <c r="AW59" s="260">
        <v>0</v>
      </c>
      <c r="AX59" s="261">
        <v>0</v>
      </c>
      <c r="AY59" s="423">
        <v>2</v>
      </c>
      <c r="AZ59" s="257">
        <v>0</v>
      </c>
      <c r="BA59" s="257">
        <v>0</v>
      </c>
      <c r="BB59" s="258">
        <v>0</v>
      </c>
      <c r="BC59" s="424">
        <v>23</v>
      </c>
      <c r="BD59" s="425">
        <v>2</v>
      </c>
      <c r="BE59" s="425">
        <v>0</v>
      </c>
      <c r="BF59" s="426">
        <v>0</v>
      </c>
      <c r="BG59" s="412"/>
      <c r="BH59" s="423">
        <v>15</v>
      </c>
      <c r="BI59" s="257">
        <v>1</v>
      </c>
      <c r="BJ59" s="257">
        <v>0</v>
      </c>
      <c r="BK59" s="258">
        <v>0</v>
      </c>
      <c r="BM59" s="262">
        <v>11</v>
      </c>
      <c r="BN59" s="260">
        <v>3</v>
      </c>
      <c r="BO59" s="260">
        <v>8</v>
      </c>
      <c r="BP59" s="263">
        <v>0</v>
      </c>
      <c r="BQ59" s="427">
        <v>22</v>
      </c>
      <c r="BS59" s="204" t="s">
        <v>79</v>
      </c>
      <c r="BT59" s="431">
        <v>6</v>
      </c>
      <c r="BU59" s="431">
        <v>2</v>
      </c>
      <c r="BV59" s="431">
        <v>2</v>
      </c>
      <c r="BW59" s="434">
        <v>2</v>
      </c>
      <c r="BX59" s="669">
        <v>12</v>
      </c>
      <c r="BZ59" s="430">
        <v>157</v>
      </c>
      <c r="CA59" s="431">
        <v>21</v>
      </c>
      <c r="CB59" s="431">
        <v>48</v>
      </c>
      <c r="CC59" s="419">
        <v>33</v>
      </c>
      <c r="CD59" s="669">
        <v>259</v>
      </c>
      <c r="CF59" s="204" t="s">
        <v>79</v>
      </c>
      <c r="CG59" s="477">
        <v>8</v>
      </c>
      <c r="CH59" s="264">
        <v>8</v>
      </c>
      <c r="CI59" s="264">
        <v>0</v>
      </c>
      <c r="CJ59" s="264">
        <v>0</v>
      </c>
      <c r="CK59" s="264">
        <v>0</v>
      </c>
      <c r="CL59" s="429">
        <v>110</v>
      </c>
      <c r="CM59" s="429">
        <v>0</v>
      </c>
      <c r="CN59" s="114">
        <v>0</v>
      </c>
      <c r="CO59" s="114">
        <v>0</v>
      </c>
      <c r="CP59" s="114">
        <v>0</v>
      </c>
      <c r="CQ59" s="114">
        <v>0</v>
      </c>
      <c r="CR59" s="114">
        <v>0</v>
      </c>
      <c r="CS59" s="114">
        <v>0</v>
      </c>
      <c r="CT59" s="114">
        <v>0</v>
      </c>
      <c r="CU59" s="114">
        <v>0</v>
      </c>
      <c r="CV59" s="699"/>
      <c r="CW59" s="206" t="s">
        <v>79</v>
      </c>
      <c r="CX59" s="163">
        <v>145</v>
      </c>
      <c r="CY59" s="114">
        <v>22</v>
      </c>
      <c r="CZ59" s="114">
        <v>49</v>
      </c>
      <c r="DA59" s="419">
        <v>32</v>
      </c>
      <c r="DB59" s="669">
        <v>252</v>
      </c>
      <c r="DC59" s="699"/>
      <c r="DD59" s="200" t="s">
        <v>79</v>
      </c>
      <c r="DE59" s="433">
        <v>157</v>
      </c>
      <c r="DF59" s="433">
        <v>21</v>
      </c>
      <c r="DG59" s="433">
        <v>48</v>
      </c>
      <c r="DH59" s="433">
        <v>33</v>
      </c>
      <c r="DI59" s="667">
        <v>259</v>
      </c>
      <c r="DJ59" s="699"/>
      <c r="DK59" s="201" t="s">
        <v>79</v>
      </c>
      <c r="DL59" s="668">
        <v>0</v>
      </c>
      <c r="DM59" s="668">
        <v>0</v>
      </c>
      <c r="DN59" s="668">
        <v>0</v>
      </c>
      <c r="DO59" s="668">
        <v>0</v>
      </c>
      <c r="DP59" s="664">
        <v>0</v>
      </c>
      <c r="DQ59" s="1" t="b">
        <v>1</v>
      </c>
    </row>
    <row r="60" spans="2:121" s="1" customFormat="1" ht="18" customHeight="1">
      <c r="B60" s="203" t="s">
        <v>80</v>
      </c>
      <c r="C60" s="418">
        <v>9</v>
      </c>
      <c r="D60" s="114">
        <v>43</v>
      </c>
      <c r="E60" s="434">
        <v>577</v>
      </c>
      <c r="F60" s="420">
        <v>629</v>
      </c>
      <c r="G60" s="163">
        <v>2</v>
      </c>
      <c r="H60" s="114">
        <v>6</v>
      </c>
      <c r="I60" s="462">
        <v>531</v>
      </c>
      <c r="J60" s="420">
        <v>539</v>
      </c>
      <c r="K60" s="430">
        <v>1</v>
      </c>
      <c r="L60" s="431">
        <v>20</v>
      </c>
      <c r="M60" s="462">
        <v>581</v>
      </c>
      <c r="N60" s="420">
        <v>602</v>
      </c>
      <c r="O60" s="115">
        <v>0</v>
      </c>
      <c r="P60" s="114">
        <v>4</v>
      </c>
      <c r="Q60" s="418">
        <v>118</v>
      </c>
      <c r="R60" s="420">
        <v>122</v>
      </c>
      <c r="S60" s="421">
        <v>0</v>
      </c>
      <c r="T60" s="182">
        <v>1892</v>
      </c>
      <c r="U60" s="665"/>
      <c r="V60" s="204" t="s">
        <v>80</v>
      </c>
      <c r="W60" s="422">
        <v>6</v>
      </c>
      <c r="X60" s="257">
        <v>0</v>
      </c>
      <c r="Y60" s="257">
        <v>0</v>
      </c>
      <c r="Z60" s="258">
        <v>0</v>
      </c>
      <c r="AA60" s="423">
        <v>0</v>
      </c>
      <c r="AB60" s="259">
        <v>0</v>
      </c>
      <c r="AC60" s="259">
        <v>0</v>
      </c>
      <c r="AD60" s="258">
        <v>0</v>
      </c>
      <c r="AE60" s="423">
        <v>4</v>
      </c>
      <c r="AF60" s="259">
        <v>0</v>
      </c>
      <c r="AG60" s="259">
        <v>0</v>
      </c>
      <c r="AH60" s="258">
        <v>2</v>
      </c>
      <c r="AI60" s="423">
        <v>0</v>
      </c>
      <c r="AJ60" s="260">
        <v>0</v>
      </c>
      <c r="AK60" s="260">
        <v>0</v>
      </c>
      <c r="AL60" s="261">
        <v>0</v>
      </c>
      <c r="AM60" s="423">
        <v>4</v>
      </c>
      <c r="AN60" s="257">
        <v>0</v>
      </c>
      <c r="AO60" s="257">
        <v>0</v>
      </c>
      <c r="AP60" s="258">
        <v>2</v>
      </c>
      <c r="AQ60" s="423">
        <v>0</v>
      </c>
      <c r="AR60" s="257">
        <v>0</v>
      </c>
      <c r="AS60" s="257">
        <v>0</v>
      </c>
      <c r="AT60" s="257">
        <v>0</v>
      </c>
      <c r="AU60" s="423">
        <v>0</v>
      </c>
      <c r="AV60" s="260">
        <v>0</v>
      </c>
      <c r="AW60" s="260">
        <v>0</v>
      </c>
      <c r="AX60" s="260">
        <v>0</v>
      </c>
      <c r="AY60" s="423">
        <v>0</v>
      </c>
      <c r="AZ60" s="257">
        <v>0</v>
      </c>
      <c r="BA60" s="257">
        <v>0</v>
      </c>
      <c r="BB60" s="258">
        <v>0</v>
      </c>
      <c r="BC60" s="424">
        <v>14</v>
      </c>
      <c r="BD60" s="425">
        <v>0</v>
      </c>
      <c r="BE60" s="425">
        <v>0</v>
      </c>
      <c r="BF60" s="426">
        <v>4</v>
      </c>
      <c r="BG60" s="412"/>
      <c r="BH60" s="423">
        <v>0</v>
      </c>
      <c r="BI60" s="257">
        <v>0</v>
      </c>
      <c r="BJ60" s="257">
        <v>0</v>
      </c>
      <c r="BK60" s="258">
        <v>0</v>
      </c>
      <c r="BM60" s="262">
        <v>6</v>
      </c>
      <c r="BN60" s="260">
        <v>3</v>
      </c>
      <c r="BO60" s="260">
        <v>3</v>
      </c>
      <c r="BP60" s="263">
        <v>1</v>
      </c>
      <c r="BQ60" s="427">
        <v>13</v>
      </c>
      <c r="BS60" s="204" t="s">
        <v>80</v>
      </c>
      <c r="BT60" s="431">
        <v>5</v>
      </c>
      <c r="BU60" s="431">
        <v>3</v>
      </c>
      <c r="BV60" s="431">
        <v>1</v>
      </c>
      <c r="BW60" s="434">
        <v>0</v>
      </c>
      <c r="BX60" s="669">
        <v>9</v>
      </c>
      <c r="BZ60" s="430">
        <v>45</v>
      </c>
      <c r="CA60" s="431">
        <v>49</v>
      </c>
      <c r="CB60" s="431">
        <v>31</v>
      </c>
      <c r="CC60" s="419">
        <v>14</v>
      </c>
      <c r="CD60" s="669">
        <v>139</v>
      </c>
      <c r="CF60" s="204" t="s">
        <v>80</v>
      </c>
      <c r="CG60" s="477">
        <v>15</v>
      </c>
      <c r="CH60" s="264">
        <v>15</v>
      </c>
      <c r="CI60" s="264">
        <v>0</v>
      </c>
      <c r="CJ60" s="264">
        <v>0</v>
      </c>
      <c r="CK60" s="264">
        <v>0</v>
      </c>
      <c r="CL60" s="429">
        <v>33</v>
      </c>
      <c r="CM60" s="429">
        <v>1</v>
      </c>
      <c r="CN60" s="114">
        <v>1</v>
      </c>
      <c r="CO60" s="114">
        <v>0</v>
      </c>
      <c r="CP60" s="114">
        <v>0</v>
      </c>
      <c r="CQ60" s="114">
        <v>0</v>
      </c>
      <c r="CR60" s="114">
        <v>0</v>
      </c>
      <c r="CS60" s="114">
        <v>0</v>
      </c>
      <c r="CT60" s="114">
        <v>0</v>
      </c>
      <c r="CU60" s="114">
        <v>0</v>
      </c>
      <c r="CV60" s="699"/>
      <c r="CW60" s="203" t="s">
        <v>80</v>
      </c>
      <c r="CX60" s="163">
        <v>44</v>
      </c>
      <c r="CY60" s="114">
        <v>48</v>
      </c>
      <c r="CZ60" s="114">
        <v>28</v>
      </c>
      <c r="DA60" s="419">
        <v>14</v>
      </c>
      <c r="DB60" s="669">
        <v>135</v>
      </c>
      <c r="DC60" s="699"/>
      <c r="DD60" s="200" t="s">
        <v>80</v>
      </c>
      <c r="DE60" s="433">
        <v>45</v>
      </c>
      <c r="DF60" s="433">
        <v>49</v>
      </c>
      <c r="DG60" s="433">
        <v>31</v>
      </c>
      <c r="DH60" s="433">
        <v>14</v>
      </c>
      <c r="DI60" s="667">
        <v>139</v>
      </c>
      <c r="DJ60" s="699"/>
      <c r="DK60" s="201" t="s">
        <v>80</v>
      </c>
      <c r="DL60" s="668">
        <v>0</v>
      </c>
      <c r="DM60" s="668">
        <v>0</v>
      </c>
      <c r="DN60" s="668">
        <v>0</v>
      </c>
      <c r="DO60" s="668">
        <v>0</v>
      </c>
      <c r="DP60" s="664">
        <v>0</v>
      </c>
      <c r="DQ60" s="1" t="b">
        <v>1</v>
      </c>
    </row>
    <row r="61" spans="2:121" s="1" customFormat="1" ht="18" customHeight="1">
      <c r="B61" s="203" t="s">
        <v>81</v>
      </c>
      <c r="C61" s="418">
        <v>0</v>
      </c>
      <c r="D61" s="114">
        <v>277</v>
      </c>
      <c r="E61" s="434">
        <v>1137</v>
      </c>
      <c r="F61" s="420">
        <v>1414</v>
      </c>
      <c r="G61" s="163">
        <v>0</v>
      </c>
      <c r="H61" s="114">
        <v>37</v>
      </c>
      <c r="I61" s="462">
        <v>238</v>
      </c>
      <c r="J61" s="420">
        <v>275</v>
      </c>
      <c r="K61" s="430">
        <v>0</v>
      </c>
      <c r="L61" s="431">
        <v>54</v>
      </c>
      <c r="M61" s="462">
        <v>557</v>
      </c>
      <c r="N61" s="420">
        <v>611</v>
      </c>
      <c r="O61" s="115">
        <v>0</v>
      </c>
      <c r="P61" s="114">
        <v>151</v>
      </c>
      <c r="Q61" s="418">
        <v>174</v>
      </c>
      <c r="R61" s="420">
        <v>325</v>
      </c>
      <c r="S61" s="421">
        <v>0</v>
      </c>
      <c r="T61" s="182">
        <v>2625</v>
      </c>
      <c r="U61" s="665"/>
      <c r="V61" s="204" t="s">
        <v>81</v>
      </c>
      <c r="W61" s="422">
        <v>40</v>
      </c>
      <c r="X61" s="257">
        <v>7</v>
      </c>
      <c r="Y61" s="257">
        <v>1</v>
      </c>
      <c r="Z61" s="258">
        <v>1</v>
      </c>
      <c r="AA61" s="423">
        <v>26</v>
      </c>
      <c r="AB61" s="259">
        <v>6</v>
      </c>
      <c r="AC61" s="259">
        <v>1</v>
      </c>
      <c r="AD61" s="258">
        <v>1</v>
      </c>
      <c r="AE61" s="423">
        <v>5</v>
      </c>
      <c r="AF61" s="259">
        <v>0</v>
      </c>
      <c r="AG61" s="259">
        <v>0</v>
      </c>
      <c r="AH61" s="258">
        <v>2</v>
      </c>
      <c r="AI61" s="423">
        <v>3</v>
      </c>
      <c r="AJ61" s="260">
        <v>0</v>
      </c>
      <c r="AK61" s="260">
        <v>0</v>
      </c>
      <c r="AL61" s="261">
        <v>1</v>
      </c>
      <c r="AM61" s="423">
        <v>19</v>
      </c>
      <c r="AN61" s="257">
        <v>0</v>
      </c>
      <c r="AO61" s="257">
        <v>0</v>
      </c>
      <c r="AP61" s="258">
        <v>4</v>
      </c>
      <c r="AQ61" s="423">
        <v>14</v>
      </c>
      <c r="AR61" s="257">
        <v>0</v>
      </c>
      <c r="AS61" s="257">
        <v>0</v>
      </c>
      <c r="AT61" s="257">
        <v>3</v>
      </c>
      <c r="AU61" s="423">
        <v>6</v>
      </c>
      <c r="AV61" s="260">
        <v>1</v>
      </c>
      <c r="AW61" s="260">
        <v>0</v>
      </c>
      <c r="AX61" s="260">
        <v>1</v>
      </c>
      <c r="AY61" s="423">
        <v>4</v>
      </c>
      <c r="AZ61" s="257">
        <v>0</v>
      </c>
      <c r="BA61" s="257">
        <v>0</v>
      </c>
      <c r="BB61" s="257">
        <v>1</v>
      </c>
      <c r="BC61" s="424">
        <v>70</v>
      </c>
      <c r="BD61" s="425">
        <v>8</v>
      </c>
      <c r="BE61" s="425">
        <v>1</v>
      </c>
      <c r="BF61" s="426">
        <v>8</v>
      </c>
      <c r="BG61" s="412"/>
      <c r="BH61" s="423">
        <v>47</v>
      </c>
      <c r="BI61" s="257">
        <v>6</v>
      </c>
      <c r="BJ61" s="257">
        <v>1</v>
      </c>
      <c r="BK61" s="258">
        <v>6</v>
      </c>
      <c r="BM61" s="262">
        <v>22</v>
      </c>
      <c r="BN61" s="260">
        <v>2</v>
      </c>
      <c r="BO61" s="260">
        <v>8</v>
      </c>
      <c r="BP61" s="263">
        <v>4</v>
      </c>
      <c r="BQ61" s="427">
        <v>36</v>
      </c>
      <c r="BS61" s="204" t="s">
        <v>81</v>
      </c>
      <c r="BT61" s="431">
        <v>38</v>
      </c>
      <c r="BU61" s="431">
        <v>4</v>
      </c>
      <c r="BV61" s="431">
        <v>9</v>
      </c>
      <c r="BW61" s="434">
        <v>9</v>
      </c>
      <c r="BX61" s="669">
        <v>60</v>
      </c>
      <c r="BZ61" s="430">
        <v>529</v>
      </c>
      <c r="CA61" s="431">
        <v>117</v>
      </c>
      <c r="CB61" s="431">
        <v>333</v>
      </c>
      <c r="CC61" s="419">
        <v>164</v>
      </c>
      <c r="CD61" s="669">
        <v>1143</v>
      </c>
      <c r="CF61" s="204" t="s">
        <v>81</v>
      </c>
      <c r="CG61" s="477">
        <v>38</v>
      </c>
      <c r="CH61" s="264">
        <v>24</v>
      </c>
      <c r="CI61" s="264">
        <v>0</v>
      </c>
      <c r="CJ61" s="264">
        <v>0</v>
      </c>
      <c r="CK61" s="264">
        <v>14</v>
      </c>
      <c r="CL61" s="429">
        <v>55</v>
      </c>
      <c r="CM61" s="429">
        <v>18</v>
      </c>
      <c r="CN61" s="114">
        <v>18</v>
      </c>
      <c r="CO61" s="114">
        <v>0</v>
      </c>
      <c r="CP61" s="114">
        <v>0</v>
      </c>
      <c r="CQ61" s="114">
        <v>0</v>
      </c>
      <c r="CR61" s="114">
        <v>0</v>
      </c>
      <c r="CS61" s="114">
        <v>0</v>
      </c>
      <c r="CT61" s="114">
        <v>0</v>
      </c>
      <c r="CU61" s="114">
        <v>0</v>
      </c>
      <c r="CV61" s="699"/>
      <c r="CW61" s="203" t="s">
        <v>81</v>
      </c>
      <c r="CX61" s="163">
        <v>527</v>
      </c>
      <c r="CY61" s="114">
        <v>116</v>
      </c>
      <c r="CZ61" s="114">
        <v>323</v>
      </c>
      <c r="DA61" s="419">
        <v>167</v>
      </c>
      <c r="DB61" s="669">
        <v>1138</v>
      </c>
      <c r="DC61" s="699"/>
      <c r="DD61" s="200" t="s">
        <v>81</v>
      </c>
      <c r="DE61" s="433">
        <v>529</v>
      </c>
      <c r="DF61" s="433">
        <v>117</v>
      </c>
      <c r="DG61" s="433">
        <v>333</v>
      </c>
      <c r="DH61" s="433">
        <v>164</v>
      </c>
      <c r="DI61" s="667">
        <v>1143</v>
      </c>
      <c r="DJ61" s="699"/>
      <c r="DK61" s="201" t="s">
        <v>81</v>
      </c>
      <c r="DL61" s="668">
        <v>0</v>
      </c>
      <c r="DM61" s="668">
        <v>0</v>
      </c>
      <c r="DN61" s="668">
        <v>0</v>
      </c>
      <c r="DO61" s="668">
        <v>0</v>
      </c>
      <c r="DP61" s="664">
        <v>0</v>
      </c>
      <c r="DQ61" s="1" t="b">
        <v>1</v>
      </c>
    </row>
    <row r="62" spans="2:121" s="1" customFormat="1" ht="18" customHeight="1">
      <c r="B62" s="203" t="s">
        <v>192</v>
      </c>
      <c r="C62" s="418">
        <v>0</v>
      </c>
      <c r="D62" s="114">
        <v>14</v>
      </c>
      <c r="E62" s="434">
        <v>590</v>
      </c>
      <c r="F62" s="420">
        <v>604</v>
      </c>
      <c r="G62" s="163">
        <v>0</v>
      </c>
      <c r="H62" s="114">
        <v>1</v>
      </c>
      <c r="I62" s="462">
        <v>158</v>
      </c>
      <c r="J62" s="420">
        <v>159</v>
      </c>
      <c r="K62" s="430">
        <v>0</v>
      </c>
      <c r="L62" s="431">
        <v>10</v>
      </c>
      <c r="M62" s="462">
        <v>386</v>
      </c>
      <c r="N62" s="420">
        <v>396</v>
      </c>
      <c r="O62" s="115">
        <v>0</v>
      </c>
      <c r="P62" s="114">
        <v>1</v>
      </c>
      <c r="Q62" s="418">
        <v>29</v>
      </c>
      <c r="R62" s="420">
        <v>30</v>
      </c>
      <c r="S62" s="421">
        <v>0</v>
      </c>
      <c r="T62" s="182">
        <v>1189</v>
      </c>
      <c r="U62" s="665"/>
      <c r="V62" s="204" t="s">
        <v>192</v>
      </c>
      <c r="W62" s="422">
        <v>9</v>
      </c>
      <c r="X62" s="257">
        <v>4</v>
      </c>
      <c r="Y62" s="257">
        <v>0</v>
      </c>
      <c r="Z62" s="258">
        <v>0</v>
      </c>
      <c r="AA62" s="423">
        <v>6</v>
      </c>
      <c r="AB62" s="259">
        <v>4</v>
      </c>
      <c r="AC62" s="259">
        <v>0</v>
      </c>
      <c r="AD62" s="258">
        <v>0</v>
      </c>
      <c r="AE62" s="423">
        <v>1</v>
      </c>
      <c r="AF62" s="259">
        <v>1</v>
      </c>
      <c r="AG62" s="259">
        <v>0</v>
      </c>
      <c r="AH62" s="258">
        <v>0</v>
      </c>
      <c r="AI62" s="423">
        <v>1</v>
      </c>
      <c r="AJ62" s="260">
        <v>1</v>
      </c>
      <c r="AK62" s="260">
        <v>0</v>
      </c>
      <c r="AL62" s="261">
        <v>0</v>
      </c>
      <c r="AM62" s="423">
        <v>3</v>
      </c>
      <c r="AN62" s="257">
        <v>0</v>
      </c>
      <c r="AO62" s="257">
        <v>0</v>
      </c>
      <c r="AP62" s="258">
        <v>0</v>
      </c>
      <c r="AQ62" s="423">
        <v>3</v>
      </c>
      <c r="AR62" s="257">
        <v>0</v>
      </c>
      <c r="AS62" s="257">
        <v>0</v>
      </c>
      <c r="AT62" s="257">
        <v>0</v>
      </c>
      <c r="AU62" s="423">
        <v>0</v>
      </c>
      <c r="AV62" s="260">
        <v>0</v>
      </c>
      <c r="AW62" s="260">
        <v>0</v>
      </c>
      <c r="AX62" s="260">
        <v>0</v>
      </c>
      <c r="AY62" s="423">
        <v>0</v>
      </c>
      <c r="AZ62" s="257">
        <v>0</v>
      </c>
      <c r="BA62" s="257">
        <v>0</v>
      </c>
      <c r="BB62" s="257">
        <v>0</v>
      </c>
      <c r="BC62" s="424">
        <v>13</v>
      </c>
      <c r="BD62" s="425">
        <v>5</v>
      </c>
      <c r="BE62" s="425">
        <v>0</v>
      </c>
      <c r="BF62" s="426">
        <v>0</v>
      </c>
      <c r="BG62" s="412"/>
      <c r="BH62" s="423">
        <v>10</v>
      </c>
      <c r="BI62" s="257">
        <v>5</v>
      </c>
      <c r="BJ62" s="257">
        <v>0</v>
      </c>
      <c r="BK62" s="258">
        <v>0</v>
      </c>
      <c r="BM62" s="262">
        <v>0</v>
      </c>
      <c r="BN62" s="260">
        <v>0</v>
      </c>
      <c r="BO62" s="260">
        <v>0</v>
      </c>
      <c r="BP62" s="263">
        <v>0</v>
      </c>
      <c r="BQ62" s="427">
        <v>0</v>
      </c>
      <c r="BS62" s="204" t="s">
        <v>192</v>
      </c>
      <c r="BT62" s="431">
        <v>11</v>
      </c>
      <c r="BU62" s="431">
        <v>1</v>
      </c>
      <c r="BV62" s="431">
        <v>2</v>
      </c>
      <c r="BW62" s="434">
        <v>1</v>
      </c>
      <c r="BX62" s="669">
        <v>15</v>
      </c>
      <c r="BZ62" s="430">
        <v>71</v>
      </c>
      <c r="CA62" s="431">
        <v>23</v>
      </c>
      <c r="CB62" s="431">
        <v>73</v>
      </c>
      <c r="CC62" s="419">
        <v>11</v>
      </c>
      <c r="CD62" s="669">
        <v>178</v>
      </c>
      <c r="CF62" s="204" t="s">
        <v>192</v>
      </c>
      <c r="CG62" s="477">
        <v>7</v>
      </c>
      <c r="CH62" s="264">
        <v>0</v>
      </c>
      <c r="CI62" s="264">
        <v>0</v>
      </c>
      <c r="CJ62" s="264">
        <v>7</v>
      </c>
      <c r="CK62" s="264">
        <v>0</v>
      </c>
      <c r="CL62" s="429">
        <v>9</v>
      </c>
      <c r="CM62" s="429">
        <v>0</v>
      </c>
      <c r="CN62" s="114">
        <v>0</v>
      </c>
      <c r="CO62" s="114">
        <v>0</v>
      </c>
      <c r="CP62" s="114">
        <v>0</v>
      </c>
      <c r="CQ62" s="114">
        <v>0</v>
      </c>
      <c r="CR62" s="114">
        <v>0</v>
      </c>
      <c r="CS62" s="114">
        <v>0</v>
      </c>
      <c r="CT62" s="114">
        <v>0</v>
      </c>
      <c r="CU62" s="114">
        <v>0</v>
      </c>
      <c r="CV62" s="699"/>
      <c r="CW62" s="203" t="s">
        <v>192</v>
      </c>
      <c r="CX62" s="163">
        <v>73</v>
      </c>
      <c r="CY62" s="114">
        <v>23</v>
      </c>
      <c r="CZ62" s="114">
        <v>72</v>
      </c>
      <c r="DA62" s="419">
        <v>12</v>
      </c>
      <c r="DB62" s="669">
        <v>181</v>
      </c>
      <c r="DC62" s="699"/>
      <c r="DD62" s="200" t="s">
        <v>192</v>
      </c>
      <c r="DE62" s="433">
        <v>71</v>
      </c>
      <c r="DF62" s="433">
        <v>23</v>
      </c>
      <c r="DG62" s="433">
        <v>73</v>
      </c>
      <c r="DH62" s="433">
        <v>11</v>
      </c>
      <c r="DI62" s="667">
        <v>178</v>
      </c>
      <c r="DJ62" s="699"/>
      <c r="DK62" s="201" t="s">
        <v>192</v>
      </c>
      <c r="DL62" s="668">
        <v>0</v>
      </c>
      <c r="DM62" s="668">
        <v>0</v>
      </c>
      <c r="DN62" s="668">
        <v>0</v>
      </c>
      <c r="DO62" s="668">
        <v>0</v>
      </c>
      <c r="DP62" s="664">
        <v>0</v>
      </c>
      <c r="DQ62" s="1" t="b">
        <v>1</v>
      </c>
    </row>
    <row r="63" spans="2:121" s="1" customFormat="1" ht="18" customHeight="1">
      <c r="B63" s="203" t="s">
        <v>193</v>
      </c>
      <c r="C63" s="418">
        <v>29</v>
      </c>
      <c r="D63" s="114">
        <v>10</v>
      </c>
      <c r="E63" s="434">
        <v>626</v>
      </c>
      <c r="F63" s="420">
        <v>665</v>
      </c>
      <c r="G63" s="163">
        <v>2</v>
      </c>
      <c r="H63" s="114">
        <v>2</v>
      </c>
      <c r="I63" s="462">
        <v>469</v>
      </c>
      <c r="J63" s="420">
        <v>473</v>
      </c>
      <c r="K63" s="430">
        <v>14</v>
      </c>
      <c r="L63" s="431">
        <v>8</v>
      </c>
      <c r="M63" s="462">
        <v>907</v>
      </c>
      <c r="N63" s="420">
        <v>929</v>
      </c>
      <c r="O63" s="115">
        <v>6</v>
      </c>
      <c r="P63" s="114">
        <v>1</v>
      </c>
      <c r="Q63" s="418">
        <v>9</v>
      </c>
      <c r="R63" s="420">
        <v>16</v>
      </c>
      <c r="S63" s="421">
        <v>1</v>
      </c>
      <c r="T63" s="182">
        <v>2084</v>
      </c>
      <c r="U63" s="665"/>
      <c r="V63" s="204" t="s">
        <v>193</v>
      </c>
      <c r="W63" s="422">
        <v>3</v>
      </c>
      <c r="X63" s="257">
        <v>1</v>
      </c>
      <c r="Y63" s="257">
        <v>0</v>
      </c>
      <c r="Z63" s="258">
        <v>0</v>
      </c>
      <c r="AA63" s="423">
        <v>2</v>
      </c>
      <c r="AB63" s="259">
        <v>1</v>
      </c>
      <c r="AC63" s="259">
        <v>0</v>
      </c>
      <c r="AD63" s="258">
        <v>0</v>
      </c>
      <c r="AE63" s="423">
        <v>2</v>
      </c>
      <c r="AF63" s="259">
        <v>0</v>
      </c>
      <c r="AG63" s="259">
        <v>0</v>
      </c>
      <c r="AH63" s="258">
        <v>2</v>
      </c>
      <c r="AI63" s="423">
        <v>2</v>
      </c>
      <c r="AJ63" s="260">
        <v>0</v>
      </c>
      <c r="AK63" s="260">
        <v>0</v>
      </c>
      <c r="AL63" s="261">
        <v>2</v>
      </c>
      <c r="AM63" s="423">
        <v>0</v>
      </c>
      <c r="AN63" s="257">
        <v>0</v>
      </c>
      <c r="AO63" s="257">
        <v>0</v>
      </c>
      <c r="AP63" s="258">
        <v>0</v>
      </c>
      <c r="AQ63" s="423">
        <v>0</v>
      </c>
      <c r="AR63" s="257">
        <v>0</v>
      </c>
      <c r="AS63" s="257">
        <v>0</v>
      </c>
      <c r="AT63" s="257">
        <v>0</v>
      </c>
      <c r="AU63" s="423">
        <v>0</v>
      </c>
      <c r="AV63" s="260">
        <v>0</v>
      </c>
      <c r="AW63" s="260">
        <v>0</v>
      </c>
      <c r="AX63" s="260">
        <v>0</v>
      </c>
      <c r="AY63" s="423">
        <v>0</v>
      </c>
      <c r="AZ63" s="257">
        <v>0</v>
      </c>
      <c r="BA63" s="257">
        <v>0</v>
      </c>
      <c r="BB63" s="257">
        <v>0</v>
      </c>
      <c r="BC63" s="424">
        <v>5</v>
      </c>
      <c r="BD63" s="425">
        <v>1</v>
      </c>
      <c r="BE63" s="425">
        <v>0</v>
      </c>
      <c r="BF63" s="426">
        <v>2</v>
      </c>
      <c r="BG63" s="412"/>
      <c r="BH63" s="423">
        <v>4</v>
      </c>
      <c r="BI63" s="257">
        <v>1</v>
      </c>
      <c r="BJ63" s="257">
        <v>0</v>
      </c>
      <c r="BK63" s="258">
        <v>2</v>
      </c>
      <c r="BM63" s="262">
        <v>0</v>
      </c>
      <c r="BN63" s="260">
        <v>1</v>
      </c>
      <c r="BO63" s="260">
        <v>0</v>
      </c>
      <c r="BP63" s="263">
        <v>0</v>
      </c>
      <c r="BQ63" s="427">
        <v>1</v>
      </c>
      <c r="BS63" s="204" t="s">
        <v>193</v>
      </c>
      <c r="BT63" s="431">
        <v>10</v>
      </c>
      <c r="BU63" s="431">
        <v>2</v>
      </c>
      <c r="BV63" s="431">
        <v>1</v>
      </c>
      <c r="BW63" s="434">
        <v>0</v>
      </c>
      <c r="BX63" s="669">
        <v>13</v>
      </c>
      <c r="BZ63" s="430">
        <v>61</v>
      </c>
      <c r="CA63" s="431">
        <v>56</v>
      </c>
      <c r="CB63" s="431">
        <v>73</v>
      </c>
      <c r="CC63" s="419">
        <v>0</v>
      </c>
      <c r="CD63" s="669">
        <v>190</v>
      </c>
      <c r="CF63" s="204" t="s">
        <v>193</v>
      </c>
      <c r="CG63" s="477">
        <v>7</v>
      </c>
      <c r="CH63" s="264">
        <v>0</v>
      </c>
      <c r="CI63" s="264">
        <v>0</v>
      </c>
      <c r="CJ63" s="264">
        <v>7</v>
      </c>
      <c r="CK63" s="264">
        <v>0</v>
      </c>
      <c r="CL63" s="429">
        <v>105</v>
      </c>
      <c r="CM63" s="429">
        <v>0</v>
      </c>
      <c r="CN63" s="114">
        <v>0</v>
      </c>
      <c r="CO63" s="114">
        <v>0</v>
      </c>
      <c r="CP63" s="431">
        <v>0</v>
      </c>
      <c r="CQ63" s="114">
        <v>0</v>
      </c>
      <c r="CR63" s="114">
        <v>0</v>
      </c>
      <c r="CS63" s="114">
        <v>0</v>
      </c>
      <c r="CT63" s="114">
        <v>0</v>
      </c>
      <c r="CU63" s="114">
        <v>0</v>
      </c>
      <c r="CV63" s="699"/>
      <c r="CW63" s="203" t="s">
        <v>193</v>
      </c>
      <c r="CX63" s="163">
        <v>68</v>
      </c>
      <c r="CY63" s="114">
        <v>56</v>
      </c>
      <c r="CZ63" s="114">
        <v>74</v>
      </c>
      <c r="DA63" s="419">
        <v>0</v>
      </c>
      <c r="DB63" s="669">
        <v>212</v>
      </c>
      <c r="DC63" s="699"/>
      <c r="DD63" s="200" t="s">
        <v>193</v>
      </c>
      <c r="DE63" s="433">
        <v>61</v>
      </c>
      <c r="DF63" s="433">
        <v>56</v>
      </c>
      <c r="DG63" s="433">
        <v>73</v>
      </c>
      <c r="DH63" s="433">
        <v>0</v>
      </c>
      <c r="DI63" s="667">
        <v>190</v>
      </c>
      <c r="DJ63" s="699"/>
      <c r="DK63" s="201" t="s">
        <v>193</v>
      </c>
      <c r="DL63" s="668">
        <v>0</v>
      </c>
      <c r="DM63" s="668">
        <v>0</v>
      </c>
      <c r="DN63" s="668">
        <v>0</v>
      </c>
      <c r="DO63" s="668">
        <v>0</v>
      </c>
      <c r="DP63" s="664">
        <v>0</v>
      </c>
      <c r="DQ63" s="1" t="b">
        <v>1</v>
      </c>
    </row>
    <row r="64" spans="2:121" s="1" customFormat="1" ht="18" customHeight="1">
      <c r="B64" s="203" t="s">
        <v>109</v>
      </c>
      <c r="C64" s="418">
        <v>6</v>
      </c>
      <c r="D64" s="418">
        <v>6</v>
      </c>
      <c r="E64" s="462">
        <v>588</v>
      </c>
      <c r="F64" s="420">
        <v>600</v>
      </c>
      <c r="G64" s="163">
        <v>7</v>
      </c>
      <c r="H64" s="114">
        <v>6</v>
      </c>
      <c r="I64" s="476">
        <v>549</v>
      </c>
      <c r="J64" s="420">
        <v>562</v>
      </c>
      <c r="K64" s="430">
        <v>7</v>
      </c>
      <c r="L64" s="431">
        <v>6</v>
      </c>
      <c r="M64" s="476">
        <v>835</v>
      </c>
      <c r="N64" s="420">
        <v>848</v>
      </c>
      <c r="O64" s="115">
        <v>11</v>
      </c>
      <c r="P64" s="115">
        <v>9</v>
      </c>
      <c r="Q64" s="115">
        <v>338</v>
      </c>
      <c r="R64" s="420">
        <v>358</v>
      </c>
      <c r="S64" s="421">
        <v>385</v>
      </c>
      <c r="T64" s="182">
        <v>2753</v>
      </c>
      <c r="U64" s="665"/>
      <c r="V64" s="204" t="s">
        <v>109</v>
      </c>
      <c r="W64" s="422">
        <v>6</v>
      </c>
      <c r="X64" s="257">
        <v>0</v>
      </c>
      <c r="Y64" s="257">
        <v>0</v>
      </c>
      <c r="Z64" s="258">
        <v>2</v>
      </c>
      <c r="AA64" s="423">
        <v>2</v>
      </c>
      <c r="AB64" s="259">
        <v>0</v>
      </c>
      <c r="AC64" s="259">
        <v>0</v>
      </c>
      <c r="AD64" s="258">
        <v>2</v>
      </c>
      <c r="AE64" s="423">
        <v>4</v>
      </c>
      <c r="AF64" s="259">
        <v>1</v>
      </c>
      <c r="AG64" s="259">
        <v>0</v>
      </c>
      <c r="AH64" s="258">
        <v>1</v>
      </c>
      <c r="AI64" s="423">
        <v>1</v>
      </c>
      <c r="AJ64" s="260">
        <v>0</v>
      </c>
      <c r="AK64" s="260">
        <v>0</v>
      </c>
      <c r="AL64" s="261">
        <v>1</v>
      </c>
      <c r="AM64" s="423">
        <v>3</v>
      </c>
      <c r="AN64" s="257">
        <v>0</v>
      </c>
      <c r="AO64" s="257">
        <v>1</v>
      </c>
      <c r="AP64" s="258">
        <v>2</v>
      </c>
      <c r="AQ64" s="423">
        <v>3</v>
      </c>
      <c r="AR64" s="257">
        <v>0</v>
      </c>
      <c r="AS64" s="257">
        <v>1</v>
      </c>
      <c r="AT64" s="257">
        <v>2</v>
      </c>
      <c r="AU64" s="423">
        <v>4</v>
      </c>
      <c r="AV64" s="260">
        <v>0</v>
      </c>
      <c r="AW64" s="260">
        <v>0</v>
      </c>
      <c r="AX64" s="261">
        <v>1</v>
      </c>
      <c r="AY64" s="423">
        <v>3</v>
      </c>
      <c r="AZ64" s="257">
        <v>0</v>
      </c>
      <c r="BA64" s="257">
        <v>0</v>
      </c>
      <c r="BB64" s="257">
        <v>1</v>
      </c>
      <c r="BC64" s="424">
        <v>17</v>
      </c>
      <c r="BD64" s="425">
        <v>1</v>
      </c>
      <c r="BE64" s="425">
        <v>1</v>
      </c>
      <c r="BF64" s="426">
        <v>6</v>
      </c>
      <c r="BG64" s="412"/>
      <c r="BH64" s="423">
        <v>9</v>
      </c>
      <c r="BI64" s="257">
        <v>0</v>
      </c>
      <c r="BJ64" s="257">
        <v>1</v>
      </c>
      <c r="BK64" s="258">
        <v>6</v>
      </c>
      <c r="BM64" s="262">
        <v>4</v>
      </c>
      <c r="BN64" s="260">
        <v>2</v>
      </c>
      <c r="BO64" s="260">
        <v>0</v>
      </c>
      <c r="BP64" s="263">
        <v>15</v>
      </c>
      <c r="BQ64" s="427">
        <v>21</v>
      </c>
      <c r="BS64" s="204" t="s">
        <v>109</v>
      </c>
      <c r="BT64" s="431">
        <v>7</v>
      </c>
      <c r="BU64" s="431">
        <v>3</v>
      </c>
      <c r="BV64" s="431">
        <v>4</v>
      </c>
      <c r="BW64" s="434">
        <v>7</v>
      </c>
      <c r="BX64" s="669">
        <v>21</v>
      </c>
      <c r="BZ64" s="430">
        <v>101</v>
      </c>
      <c r="CA64" s="431">
        <v>86</v>
      </c>
      <c r="CB64" s="431">
        <v>121</v>
      </c>
      <c r="CC64" s="419">
        <v>113</v>
      </c>
      <c r="CD64" s="669">
        <v>421</v>
      </c>
      <c r="CF64" s="204" t="s">
        <v>109</v>
      </c>
      <c r="CG64" s="477">
        <v>11</v>
      </c>
      <c r="CH64" s="264">
        <v>10</v>
      </c>
      <c r="CI64" s="264">
        <v>0</v>
      </c>
      <c r="CJ64" s="264">
        <v>0</v>
      </c>
      <c r="CK64" s="264">
        <v>1</v>
      </c>
      <c r="CL64" s="429">
        <v>16</v>
      </c>
      <c r="CM64" s="429">
        <v>0</v>
      </c>
      <c r="CN64" s="114">
        <v>0</v>
      </c>
      <c r="CO64" s="114">
        <v>0</v>
      </c>
      <c r="CP64" s="114">
        <v>0</v>
      </c>
      <c r="CQ64" s="114">
        <v>0</v>
      </c>
      <c r="CR64" s="114">
        <v>0</v>
      </c>
      <c r="CS64" s="114">
        <v>0</v>
      </c>
      <c r="CT64" s="114">
        <v>0</v>
      </c>
      <c r="CU64" s="114">
        <v>0</v>
      </c>
      <c r="CV64" s="699"/>
      <c r="CW64" s="203" t="s">
        <v>109</v>
      </c>
      <c r="CX64" s="163">
        <v>102</v>
      </c>
      <c r="CY64" s="114">
        <v>85</v>
      </c>
      <c r="CZ64" s="114">
        <v>122</v>
      </c>
      <c r="DA64" s="419">
        <v>116</v>
      </c>
      <c r="DB64" s="669">
        <v>424</v>
      </c>
      <c r="DC64" s="699"/>
      <c r="DD64" s="200" t="s">
        <v>109</v>
      </c>
      <c r="DE64" s="433">
        <v>101</v>
      </c>
      <c r="DF64" s="433">
        <v>86</v>
      </c>
      <c r="DG64" s="433">
        <v>121</v>
      </c>
      <c r="DH64" s="433">
        <v>113</v>
      </c>
      <c r="DI64" s="667">
        <v>421</v>
      </c>
      <c r="DJ64" s="699"/>
      <c r="DK64" s="201" t="s">
        <v>109</v>
      </c>
      <c r="DL64" s="668">
        <v>0</v>
      </c>
      <c r="DM64" s="668">
        <v>0</v>
      </c>
      <c r="DN64" s="668">
        <v>0</v>
      </c>
      <c r="DO64" s="668">
        <v>0</v>
      </c>
      <c r="DP64" s="664">
        <v>0</v>
      </c>
      <c r="DQ64" s="1" t="b">
        <v>1</v>
      </c>
    </row>
    <row r="65" spans="2:121" s="1" customFormat="1" ht="18" customHeight="1">
      <c r="B65" s="203" t="s">
        <v>194</v>
      </c>
      <c r="C65" s="418">
        <v>22</v>
      </c>
      <c r="D65" s="418">
        <v>11</v>
      </c>
      <c r="E65" s="462">
        <v>366</v>
      </c>
      <c r="F65" s="420">
        <v>399</v>
      </c>
      <c r="G65" s="163">
        <v>3</v>
      </c>
      <c r="H65" s="114">
        <v>2</v>
      </c>
      <c r="I65" s="476">
        <v>283</v>
      </c>
      <c r="J65" s="420">
        <v>288</v>
      </c>
      <c r="K65" s="430">
        <v>9</v>
      </c>
      <c r="L65" s="431">
        <v>4</v>
      </c>
      <c r="M65" s="476">
        <v>382</v>
      </c>
      <c r="N65" s="420">
        <v>395</v>
      </c>
      <c r="O65" s="115">
        <v>3</v>
      </c>
      <c r="P65" s="115">
        <v>0</v>
      </c>
      <c r="Q65" s="115">
        <v>19</v>
      </c>
      <c r="R65" s="420">
        <v>22</v>
      </c>
      <c r="S65" s="421">
        <v>51</v>
      </c>
      <c r="T65" s="182">
        <v>1155</v>
      </c>
      <c r="U65" s="665"/>
      <c r="V65" s="204" t="s">
        <v>194</v>
      </c>
      <c r="W65" s="422">
        <v>11</v>
      </c>
      <c r="X65" s="257">
        <v>4</v>
      </c>
      <c r="Y65" s="257">
        <v>0</v>
      </c>
      <c r="Z65" s="258">
        <v>0</v>
      </c>
      <c r="AA65" s="423">
        <v>7</v>
      </c>
      <c r="AB65" s="259">
        <v>3</v>
      </c>
      <c r="AC65" s="259">
        <v>0</v>
      </c>
      <c r="AD65" s="258">
        <v>0</v>
      </c>
      <c r="AE65" s="423">
        <v>2</v>
      </c>
      <c r="AF65" s="259">
        <v>1</v>
      </c>
      <c r="AG65" s="259">
        <v>0</v>
      </c>
      <c r="AH65" s="258">
        <v>0</v>
      </c>
      <c r="AI65" s="423">
        <v>2</v>
      </c>
      <c r="AJ65" s="260">
        <v>1</v>
      </c>
      <c r="AK65" s="260">
        <v>0</v>
      </c>
      <c r="AL65" s="261">
        <v>0</v>
      </c>
      <c r="AM65" s="423">
        <v>0</v>
      </c>
      <c r="AN65" s="257">
        <v>0</v>
      </c>
      <c r="AO65" s="257">
        <v>0</v>
      </c>
      <c r="AP65" s="258">
        <v>0</v>
      </c>
      <c r="AQ65" s="423">
        <v>0</v>
      </c>
      <c r="AR65" s="257">
        <v>0</v>
      </c>
      <c r="AS65" s="257">
        <v>0</v>
      </c>
      <c r="AT65" s="257">
        <v>0</v>
      </c>
      <c r="AU65" s="423">
        <v>0</v>
      </c>
      <c r="AV65" s="260">
        <v>0</v>
      </c>
      <c r="AW65" s="260">
        <v>0</v>
      </c>
      <c r="AX65" s="260">
        <v>0</v>
      </c>
      <c r="AY65" s="423">
        <v>0</v>
      </c>
      <c r="AZ65" s="257">
        <v>0</v>
      </c>
      <c r="BA65" s="257">
        <v>0</v>
      </c>
      <c r="BB65" s="257">
        <v>0</v>
      </c>
      <c r="BC65" s="424">
        <v>13</v>
      </c>
      <c r="BD65" s="425">
        <v>5</v>
      </c>
      <c r="BE65" s="425">
        <v>0</v>
      </c>
      <c r="BF65" s="426">
        <v>0</v>
      </c>
      <c r="BG65" s="412"/>
      <c r="BH65" s="423">
        <v>9</v>
      </c>
      <c r="BI65" s="257">
        <v>4</v>
      </c>
      <c r="BJ65" s="257">
        <v>0</v>
      </c>
      <c r="BK65" s="258">
        <v>0</v>
      </c>
      <c r="BM65" s="262">
        <v>6</v>
      </c>
      <c r="BN65" s="260">
        <v>0</v>
      </c>
      <c r="BO65" s="260">
        <v>3</v>
      </c>
      <c r="BP65" s="263">
        <v>0</v>
      </c>
      <c r="BQ65" s="427">
        <v>9</v>
      </c>
      <c r="BS65" s="204" t="s">
        <v>194</v>
      </c>
      <c r="BT65" s="431">
        <v>9</v>
      </c>
      <c r="BU65" s="431">
        <v>1</v>
      </c>
      <c r="BV65" s="431">
        <v>2</v>
      </c>
      <c r="BW65" s="434">
        <v>1</v>
      </c>
      <c r="BX65" s="669">
        <v>13</v>
      </c>
      <c r="BZ65" s="430">
        <v>116</v>
      </c>
      <c r="CA65" s="431">
        <v>64</v>
      </c>
      <c r="CB65" s="431">
        <v>79</v>
      </c>
      <c r="CC65" s="419">
        <v>3</v>
      </c>
      <c r="CD65" s="669">
        <v>262</v>
      </c>
      <c r="CF65" s="204" t="s">
        <v>194</v>
      </c>
      <c r="CG65" s="477">
        <v>3</v>
      </c>
      <c r="CH65" s="264">
        <v>0</v>
      </c>
      <c r="CI65" s="264">
        <v>0</v>
      </c>
      <c r="CJ65" s="264">
        <v>3</v>
      </c>
      <c r="CK65" s="264">
        <v>0</v>
      </c>
      <c r="CL65" s="429">
        <v>32</v>
      </c>
      <c r="CM65" s="429">
        <v>0</v>
      </c>
      <c r="CN65" s="114">
        <v>0</v>
      </c>
      <c r="CO65" s="114">
        <v>0</v>
      </c>
      <c r="CP65" s="114">
        <v>0</v>
      </c>
      <c r="CQ65" s="114">
        <v>0</v>
      </c>
      <c r="CR65" s="114">
        <v>0</v>
      </c>
      <c r="CS65" s="114">
        <v>0</v>
      </c>
      <c r="CT65" s="114">
        <v>0</v>
      </c>
      <c r="CU65" s="114">
        <v>0</v>
      </c>
      <c r="CV65" s="699"/>
      <c r="CW65" s="203" t="s">
        <v>194</v>
      </c>
      <c r="CX65" s="163">
        <v>114</v>
      </c>
      <c r="CY65" s="114">
        <v>63</v>
      </c>
      <c r="CZ65" s="114">
        <v>81</v>
      </c>
      <c r="DA65" s="419">
        <v>4</v>
      </c>
      <c r="DB65" s="669">
        <v>265</v>
      </c>
      <c r="DC65" s="699"/>
      <c r="DD65" s="200" t="s">
        <v>194</v>
      </c>
      <c r="DE65" s="433">
        <v>116</v>
      </c>
      <c r="DF65" s="433">
        <v>64</v>
      </c>
      <c r="DG65" s="433">
        <v>79</v>
      </c>
      <c r="DH65" s="433">
        <v>3</v>
      </c>
      <c r="DI65" s="667">
        <v>262</v>
      </c>
      <c r="DJ65" s="699"/>
      <c r="DK65" s="201" t="s">
        <v>194</v>
      </c>
      <c r="DL65" s="668">
        <v>0</v>
      </c>
      <c r="DM65" s="668">
        <v>0</v>
      </c>
      <c r="DN65" s="668">
        <v>0</v>
      </c>
      <c r="DO65" s="668">
        <v>0</v>
      </c>
      <c r="DP65" s="664">
        <v>0</v>
      </c>
      <c r="DQ65" s="1" t="b">
        <v>1</v>
      </c>
    </row>
    <row r="66" spans="2:121" s="1" customFormat="1" ht="18" customHeight="1">
      <c r="B66" s="203" t="s">
        <v>82</v>
      </c>
      <c r="C66" s="418">
        <v>0</v>
      </c>
      <c r="D66" s="114">
        <v>97</v>
      </c>
      <c r="E66" s="434">
        <v>2229</v>
      </c>
      <c r="F66" s="420">
        <v>2326</v>
      </c>
      <c r="G66" s="163">
        <v>0</v>
      </c>
      <c r="H66" s="114">
        <v>18</v>
      </c>
      <c r="I66" s="462">
        <v>1208</v>
      </c>
      <c r="J66" s="420">
        <v>1226</v>
      </c>
      <c r="K66" s="430">
        <v>0</v>
      </c>
      <c r="L66" s="431">
        <v>61</v>
      </c>
      <c r="M66" s="462">
        <v>2953</v>
      </c>
      <c r="N66" s="420">
        <v>3014</v>
      </c>
      <c r="O66" s="115">
        <v>0</v>
      </c>
      <c r="P66" s="114">
        <v>11</v>
      </c>
      <c r="Q66" s="418">
        <v>3</v>
      </c>
      <c r="R66" s="420">
        <v>14</v>
      </c>
      <c r="S66" s="421">
        <v>0</v>
      </c>
      <c r="T66" s="182">
        <v>6580</v>
      </c>
      <c r="U66" s="665"/>
      <c r="V66" s="204" t="s">
        <v>82</v>
      </c>
      <c r="W66" s="422">
        <v>28</v>
      </c>
      <c r="X66" s="257">
        <v>0</v>
      </c>
      <c r="Y66" s="257">
        <v>0</v>
      </c>
      <c r="Z66" s="258">
        <v>1</v>
      </c>
      <c r="AA66" s="423">
        <v>16</v>
      </c>
      <c r="AB66" s="259">
        <v>0</v>
      </c>
      <c r="AC66" s="259">
        <v>0</v>
      </c>
      <c r="AD66" s="258">
        <v>1</v>
      </c>
      <c r="AE66" s="423">
        <v>10</v>
      </c>
      <c r="AF66" s="259">
        <v>0</v>
      </c>
      <c r="AG66" s="259">
        <v>0</v>
      </c>
      <c r="AH66" s="258">
        <v>9</v>
      </c>
      <c r="AI66" s="423">
        <v>4</v>
      </c>
      <c r="AJ66" s="260">
        <v>0</v>
      </c>
      <c r="AK66" s="260">
        <v>0</v>
      </c>
      <c r="AL66" s="261">
        <v>4</v>
      </c>
      <c r="AM66" s="423">
        <v>19</v>
      </c>
      <c r="AN66" s="257">
        <v>0</v>
      </c>
      <c r="AO66" s="257">
        <v>0</v>
      </c>
      <c r="AP66" s="258">
        <v>9</v>
      </c>
      <c r="AQ66" s="423">
        <v>11</v>
      </c>
      <c r="AR66" s="257">
        <v>0</v>
      </c>
      <c r="AS66" s="257">
        <v>0</v>
      </c>
      <c r="AT66" s="257">
        <v>7</v>
      </c>
      <c r="AU66" s="423">
        <v>0</v>
      </c>
      <c r="AV66" s="260">
        <v>0</v>
      </c>
      <c r="AW66" s="260">
        <v>0</v>
      </c>
      <c r="AX66" s="260">
        <v>0</v>
      </c>
      <c r="AY66" s="423">
        <v>0</v>
      </c>
      <c r="AZ66" s="257">
        <v>0</v>
      </c>
      <c r="BA66" s="257">
        <v>0</v>
      </c>
      <c r="BB66" s="257">
        <v>0</v>
      </c>
      <c r="BC66" s="424">
        <v>57</v>
      </c>
      <c r="BD66" s="425">
        <v>0</v>
      </c>
      <c r="BE66" s="425">
        <v>0</v>
      </c>
      <c r="BF66" s="426">
        <v>19</v>
      </c>
      <c r="BG66" s="412"/>
      <c r="BH66" s="423">
        <v>31</v>
      </c>
      <c r="BI66" s="257">
        <v>0</v>
      </c>
      <c r="BJ66" s="257">
        <v>0</v>
      </c>
      <c r="BK66" s="258">
        <v>12</v>
      </c>
      <c r="BM66" s="262">
        <v>15</v>
      </c>
      <c r="BN66" s="260">
        <v>9</v>
      </c>
      <c r="BO66" s="260">
        <v>10</v>
      </c>
      <c r="BP66" s="263">
        <v>0</v>
      </c>
      <c r="BQ66" s="427">
        <v>34</v>
      </c>
      <c r="BS66" s="204" t="s">
        <v>82</v>
      </c>
      <c r="BT66" s="431">
        <v>38</v>
      </c>
      <c r="BU66" s="431">
        <v>10</v>
      </c>
      <c r="BV66" s="431">
        <v>12</v>
      </c>
      <c r="BW66" s="434">
        <v>0</v>
      </c>
      <c r="BX66" s="669">
        <v>60</v>
      </c>
      <c r="BZ66" s="430">
        <v>532</v>
      </c>
      <c r="CA66" s="431">
        <v>390</v>
      </c>
      <c r="CB66" s="431">
        <v>533</v>
      </c>
      <c r="CC66" s="434">
        <v>0</v>
      </c>
      <c r="CD66" s="669">
        <v>1455</v>
      </c>
      <c r="CF66" s="204" t="s">
        <v>82</v>
      </c>
      <c r="CG66" s="477">
        <v>28</v>
      </c>
      <c r="CH66" s="264">
        <v>28</v>
      </c>
      <c r="CI66" s="264">
        <v>0</v>
      </c>
      <c r="CJ66" s="264">
        <v>0</v>
      </c>
      <c r="CK66" s="264">
        <v>0</v>
      </c>
      <c r="CL66" s="429">
        <v>361</v>
      </c>
      <c r="CM66" s="429">
        <v>1</v>
      </c>
      <c r="CN66" s="114">
        <v>1</v>
      </c>
      <c r="CO66" s="114">
        <v>0</v>
      </c>
      <c r="CP66" s="114">
        <v>0</v>
      </c>
      <c r="CQ66" s="114">
        <v>0</v>
      </c>
      <c r="CR66" s="114">
        <v>0</v>
      </c>
      <c r="CS66" s="114">
        <v>0</v>
      </c>
      <c r="CT66" s="114">
        <v>0</v>
      </c>
      <c r="CU66" s="114">
        <v>0</v>
      </c>
      <c r="CV66" s="699"/>
      <c r="CW66" s="203" t="s">
        <v>82</v>
      </c>
      <c r="CX66" s="163">
        <v>542</v>
      </c>
      <c r="CY66" s="114">
        <v>390</v>
      </c>
      <c r="CZ66" s="114">
        <v>526</v>
      </c>
      <c r="DA66" s="434">
        <v>0</v>
      </c>
      <c r="DB66" s="669">
        <v>1444</v>
      </c>
      <c r="DC66" s="699"/>
      <c r="DD66" s="200" t="s">
        <v>82</v>
      </c>
      <c r="DE66" s="433">
        <v>532</v>
      </c>
      <c r="DF66" s="433">
        <v>390</v>
      </c>
      <c r="DG66" s="433">
        <v>533</v>
      </c>
      <c r="DH66" s="433">
        <v>0</v>
      </c>
      <c r="DI66" s="667">
        <v>1455</v>
      </c>
      <c r="DJ66" s="699"/>
      <c r="DK66" s="201" t="s">
        <v>82</v>
      </c>
      <c r="DL66" s="668">
        <v>0</v>
      </c>
      <c r="DM66" s="668">
        <v>0</v>
      </c>
      <c r="DN66" s="668">
        <v>0</v>
      </c>
      <c r="DO66" s="668">
        <v>0</v>
      </c>
      <c r="DP66" s="664">
        <v>0</v>
      </c>
      <c r="DQ66" s="1" t="b">
        <v>1</v>
      </c>
    </row>
    <row r="67" spans="2:121" s="1" customFormat="1" ht="18" customHeight="1">
      <c r="B67" s="203" t="s">
        <v>83</v>
      </c>
      <c r="C67" s="418">
        <v>27</v>
      </c>
      <c r="D67" s="114">
        <v>101</v>
      </c>
      <c r="E67" s="434">
        <v>2156</v>
      </c>
      <c r="F67" s="420">
        <v>2284</v>
      </c>
      <c r="G67" s="163">
        <v>9</v>
      </c>
      <c r="H67" s="114">
        <v>43</v>
      </c>
      <c r="I67" s="462">
        <v>1276</v>
      </c>
      <c r="J67" s="420">
        <v>1328</v>
      </c>
      <c r="K67" s="430">
        <v>11</v>
      </c>
      <c r="L67" s="431">
        <v>67</v>
      </c>
      <c r="M67" s="462">
        <v>2349</v>
      </c>
      <c r="N67" s="420">
        <v>2427</v>
      </c>
      <c r="O67" s="115">
        <v>11</v>
      </c>
      <c r="P67" s="114">
        <v>10</v>
      </c>
      <c r="Q67" s="114">
        <v>159</v>
      </c>
      <c r="R67" s="420">
        <v>180</v>
      </c>
      <c r="S67" s="421">
        <v>0</v>
      </c>
      <c r="T67" s="182">
        <v>6219</v>
      </c>
      <c r="U67" s="665"/>
      <c r="V67" s="204" t="s">
        <v>83</v>
      </c>
      <c r="W67" s="422">
        <v>29</v>
      </c>
      <c r="X67" s="257">
        <v>0</v>
      </c>
      <c r="Y67" s="257">
        <v>0</v>
      </c>
      <c r="Z67" s="258">
        <v>0</v>
      </c>
      <c r="AA67" s="423">
        <v>22</v>
      </c>
      <c r="AB67" s="259">
        <v>0</v>
      </c>
      <c r="AC67" s="259">
        <v>0</v>
      </c>
      <c r="AD67" s="258">
        <v>0</v>
      </c>
      <c r="AE67" s="423">
        <v>8</v>
      </c>
      <c r="AF67" s="259">
        <v>0</v>
      </c>
      <c r="AG67" s="259">
        <v>0</v>
      </c>
      <c r="AH67" s="258">
        <v>3</v>
      </c>
      <c r="AI67" s="423">
        <v>6</v>
      </c>
      <c r="AJ67" s="260">
        <v>0</v>
      </c>
      <c r="AK67" s="260">
        <v>0</v>
      </c>
      <c r="AL67" s="261">
        <v>3</v>
      </c>
      <c r="AM67" s="423">
        <v>19</v>
      </c>
      <c r="AN67" s="257">
        <v>0</v>
      </c>
      <c r="AO67" s="257">
        <v>0</v>
      </c>
      <c r="AP67" s="258">
        <v>0</v>
      </c>
      <c r="AQ67" s="423">
        <v>14</v>
      </c>
      <c r="AR67" s="257">
        <v>0</v>
      </c>
      <c r="AS67" s="257">
        <v>0</v>
      </c>
      <c r="AT67" s="257">
        <v>0</v>
      </c>
      <c r="AU67" s="423">
        <v>1</v>
      </c>
      <c r="AV67" s="260">
        <v>0</v>
      </c>
      <c r="AW67" s="260">
        <v>0</v>
      </c>
      <c r="AX67" s="260">
        <v>0</v>
      </c>
      <c r="AY67" s="423">
        <v>0</v>
      </c>
      <c r="AZ67" s="257">
        <v>0</v>
      </c>
      <c r="BA67" s="257">
        <v>0</v>
      </c>
      <c r="BB67" s="257">
        <v>0</v>
      </c>
      <c r="BC67" s="424">
        <v>57</v>
      </c>
      <c r="BD67" s="425">
        <v>0</v>
      </c>
      <c r="BE67" s="425">
        <v>0</v>
      </c>
      <c r="BF67" s="426">
        <v>3</v>
      </c>
      <c r="BG67" s="412"/>
      <c r="BH67" s="423">
        <v>42</v>
      </c>
      <c r="BI67" s="257">
        <v>0</v>
      </c>
      <c r="BJ67" s="257">
        <v>0</v>
      </c>
      <c r="BK67" s="258">
        <v>3</v>
      </c>
      <c r="BM67" s="262">
        <v>31</v>
      </c>
      <c r="BN67" s="260">
        <v>4</v>
      </c>
      <c r="BO67" s="260">
        <v>15</v>
      </c>
      <c r="BP67" s="263">
        <v>2</v>
      </c>
      <c r="BQ67" s="427">
        <v>52</v>
      </c>
      <c r="BS67" s="204" t="s">
        <v>83</v>
      </c>
      <c r="BT67" s="431">
        <v>22</v>
      </c>
      <c r="BU67" s="431">
        <v>6</v>
      </c>
      <c r="BV67" s="431">
        <v>12</v>
      </c>
      <c r="BW67" s="434">
        <v>1</v>
      </c>
      <c r="BX67" s="669">
        <v>41</v>
      </c>
      <c r="BZ67" s="430">
        <v>275</v>
      </c>
      <c r="CA67" s="431">
        <v>202</v>
      </c>
      <c r="CB67" s="431">
        <v>294</v>
      </c>
      <c r="CC67" s="419">
        <v>30</v>
      </c>
      <c r="CD67" s="669">
        <v>801</v>
      </c>
      <c r="CF67" s="204" t="s">
        <v>83</v>
      </c>
      <c r="CG67" s="477">
        <v>32</v>
      </c>
      <c r="CH67" s="264">
        <v>32</v>
      </c>
      <c r="CI67" s="264">
        <v>0</v>
      </c>
      <c r="CJ67" s="264">
        <v>0</v>
      </c>
      <c r="CK67" s="264">
        <v>0</v>
      </c>
      <c r="CL67" s="429">
        <v>502</v>
      </c>
      <c r="CM67" s="429">
        <v>11</v>
      </c>
      <c r="CN67" s="114">
        <v>11</v>
      </c>
      <c r="CO67" s="114">
        <v>0</v>
      </c>
      <c r="CP67" s="114">
        <v>0</v>
      </c>
      <c r="CQ67" s="114">
        <v>0</v>
      </c>
      <c r="CR67" s="114">
        <v>0</v>
      </c>
      <c r="CS67" s="114">
        <v>0</v>
      </c>
      <c r="CT67" s="114">
        <v>0</v>
      </c>
      <c r="CU67" s="114">
        <v>0</v>
      </c>
      <c r="CV67" s="699"/>
      <c r="CW67" s="203" t="s">
        <v>83</v>
      </c>
      <c r="CX67" s="163">
        <v>268</v>
      </c>
      <c r="CY67" s="114">
        <v>200</v>
      </c>
      <c r="CZ67" s="114">
        <v>287</v>
      </c>
      <c r="DA67" s="419">
        <v>30</v>
      </c>
      <c r="DB67" s="669">
        <v>776</v>
      </c>
      <c r="DC67" s="699"/>
      <c r="DD67" s="200" t="s">
        <v>83</v>
      </c>
      <c r="DE67" s="433">
        <v>275</v>
      </c>
      <c r="DF67" s="433">
        <v>202</v>
      </c>
      <c r="DG67" s="433">
        <v>294</v>
      </c>
      <c r="DH67" s="433">
        <v>30</v>
      </c>
      <c r="DI67" s="667">
        <v>801</v>
      </c>
      <c r="DJ67" s="699"/>
      <c r="DK67" s="201" t="s">
        <v>83</v>
      </c>
      <c r="DL67" s="668">
        <v>0</v>
      </c>
      <c r="DM67" s="668">
        <v>0</v>
      </c>
      <c r="DN67" s="668">
        <v>0</v>
      </c>
      <c r="DO67" s="668">
        <v>0</v>
      </c>
      <c r="DP67" s="664">
        <v>0</v>
      </c>
      <c r="DQ67" s="1" t="b">
        <v>1</v>
      </c>
    </row>
    <row r="68" spans="2:121" s="1" customFormat="1" ht="18" customHeight="1">
      <c r="B68" s="203" t="s">
        <v>84</v>
      </c>
      <c r="C68" s="418">
        <v>0</v>
      </c>
      <c r="D68" s="114">
        <v>100</v>
      </c>
      <c r="E68" s="434">
        <v>15749</v>
      </c>
      <c r="F68" s="420">
        <v>15849</v>
      </c>
      <c r="G68" s="163">
        <v>0</v>
      </c>
      <c r="H68" s="114">
        <v>21</v>
      </c>
      <c r="I68" s="462">
        <v>8128</v>
      </c>
      <c r="J68" s="420">
        <v>8149</v>
      </c>
      <c r="K68" s="430">
        <v>0</v>
      </c>
      <c r="L68" s="431">
        <v>30</v>
      </c>
      <c r="M68" s="462">
        <v>10420</v>
      </c>
      <c r="N68" s="420">
        <v>10450</v>
      </c>
      <c r="O68" s="115">
        <v>14</v>
      </c>
      <c r="P68" s="114">
        <v>1</v>
      </c>
      <c r="Q68" s="418">
        <v>119</v>
      </c>
      <c r="R68" s="420">
        <v>134</v>
      </c>
      <c r="S68" s="421">
        <v>0</v>
      </c>
      <c r="T68" s="182">
        <v>34582</v>
      </c>
      <c r="U68" s="665"/>
      <c r="V68" s="204" t="s">
        <v>84</v>
      </c>
      <c r="W68" s="422">
        <v>56</v>
      </c>
      <c r="X68" s="257">
        <v>0</v>
      </c>
      <c r="Y68" s="257">
        <v>0</v>
      </c>
      <c r="Z68" s="258">
        <v>3</v>
      </c>
      <c r="AA68" s="423">
        <v>42</v>
      </c>
      <c r="AB68" s="259">
        <v>0</v>
      </c>
      <c r="AC68" s="259">
        <v>0</v>
      </c>
      <c r="AD68" s="258">
        <v>2</v>
      </c>
      <c r="AE68" s="423">
        <v>18</v>
      </c>
      <c r="AF68" s="259">
        <v>1</v>
      </c>
      <c r="AG68" s="259">
        <v>0</v>
      </c>
      <c r="AH68" s="258">
        <v>6</v>
      </c>
      <c r="AI68" s="423">
        <v>15</v>
      </c>
      <c r="AJ68" s="260">
        <v>0</v>
      </c>
      <c r="AK68" s="260">
        <v>0</v>
      </c>
      <c r="AL68" s="261">
        <v>5</v>
      </c>
      <c r="AM68" s="423">
        <v>15</v>
      </c>
      <c r="AN68" s="257">
        <v>1</v>
      </c>
      <c r="AO68" s="257">
        <v>0</v>
      </c>
      <c r="AP68" s="258">
        <v>0</v>
      </c>
      <c r="AQ68" s="423">
        <v>11</v>
      </c>
      <c r="AR68" s="257">
        <v>0</v>
      </c>
      <c r="AS68" s="257">
        <v>0</v>
      </c>
      <c r="AT68" s="257">
        <v>0</v>
      </c>
      <c r="AU68" s="423">
        <v>0</v>
      </c>
      <c r="AV68" s="260">
        <v>0</v>
      </c>
      <c r="AW68" s="260">
        <v>0</v>
      </c>
      <c r="AX68" s="260">
        <v>0</v>
      </c>
      <c r="AY68" s="423">
        <v>0</v>
      </c>
      <c r="AZ68" s="257">
        <v>0</v>
      </c>
      <c r="BA68" s="257">
        <v>0</v>
      </c>
      <c r="BB68" s="258">
        <v>0</v>
      </c>
      <c r="BC68" s="424">
        <v>89</v>
      </c>
      <c r="BD68" s="425">
        <v>2</v>
      </c>
      <c r="BE68" s="425">
        <v>0</v>
      </c>
      <c r="BF68" s="426">
        <v>9</v>
      </c>
      <c r="BG68" s="412"/>
      <c r="BH68" s="423">
        <v>68</v>
      </c>
      <c r="BI68" s="257">
        <v>0</v>
      </c>
      <c r="BJ68" s="257">
        <v>0</v>
      </c>
      <c r="BK68" s="258">
        <v>7</v>
      </c>
      <c r="BM68" s="262">
        <v>56</v>
      </c>
      <c r="BN68" s="260">
        <v>11</v>
      </c>
      <c r="BO68" s="260">
        <v>22</v>
      </c>
      <c r="BP68" s="263">
        <v>0</v>
      </c>
      <c r="BQ68" s="427">
        <v>89</v>
      </c>
      <c r="BS68" s="204" t="s">
        <v>84</v>
      </c>
      <c r="BT68" s="431">
        <v>62</v>
      </c>
      <c r="BU68" s="431">
        <v>12</v>
      </c>
      <c r="BV68" s="431">
        <v>15</v>
      </c>
      <c r="BW68" s="434">
        <v>0</v>
      </c>
      <c r="BX68" s="669">
        <v>89</v>
      </c>
      <c r="BZ68" s="430">
        <v>1303</v>
      </c>
      <c r="CA68" s="431">
        <v>612</v>
      </c>
      <c r="CB68" s="431">
        <v>646</v>
      </c>
      <c r="CC68" s="419">
        <v>0</v>
      </c>
      <c r="CD68" s="669">
        <v>2561</v>
      </c>
      <c r="CF68" s="204" t="s">
        <v>84</v>
      </c>
      <c r="CG68" s="477">
        <v>83</v>
      </c>
      <c r="CH68" s="264">
        <v>42</v>
      </c>
      <c r="CI68" s="264">
        <v>0</v>
      </c>
      <c r="CJ68" s="264">
        <v>41</v>
      </c>
      <c r="CK68" s="264">
        <v>0</v>
      </c>
      <c r="CL68" s="429">
        <v>107</v>
      </c>
      <c r="CM68" s="429">
        <v>0</v>
      </c>
      <c r="CN68" s="114">
        <v>0</v>
      </c>
      <c r="CO68" s="114">
        <v>0</v>
      </c>
      <c r="CP68" s="114">
        <v>0</v>
      </c>
      <c r="CQ68" s="114">
        <v>0</v>
      </c>
      <c r="CR68" s="114">
        <v>0</v>
      </c>
      <c r="CS68" s="114">
        <v>0</v>
      </c>
      <c r="CT68" s="114">
        <v>0</v>
      </c>
      <c r="CU68" s="114">
        <v>0</v>
      </c>
      <c r="CV68" s="699"/>
      <c r="CW68" s="203" t="s">
        <v>84</v>
      </c>
      <c r="CX68" s="163">
        <v>1302</v>
      </c>
      <c r="CY68" s="114">
        <v>603</v>
      </c>
      <c r="CZ68" s="114">
        <v>639</v>
      </c>
      <c r="DA68" s="419">
        <v>17</v>
      </c>
      <c r="DB68" s="669">
        <v>2579</v>
      </c>
      <c r="DC68" s="699"/>
      <c r="DD68" s="200" t="s">
        <v>84</v>
      </c>
      <c r="DE68" s="433">
        <v>1296</v>
      </c>
      <c r="DF68" s="433">
        <v>609</v>
      </c>
      <c r="DG68" s="433">
        <v>639</v>
      </c>
      <c r="DH68" s="433">
        <v>17</v>
      </c>
      <c r="DI68" s="667">
        <v>2561</v>
      </c>
      <c r="DJ68" s="699"/>
      <c r="DK68" s="201" t="s">
        <v>84</v>
      </c>
      <c r="DL68" s="668">
        <v>7</v>
      </c>
      <c r="DM68" s="668">
        <v>3</v>
      </c>
      <c r="DN68" s="668">
        <v>7</v>
      </c>
      <c r="DO68" s="668">
        <v>-17</v>
      </c>
      <c r="DP68" s="664">
        <v>0</v>
      </c>
      <c r="DQ68" s="1" t="b">
        <v>1</v>
      </c>
    </row>
    <row r="69" spans="2:121" s="1" customFormat="1" ht="18" customHeight="1">
      <c r="B69" s="203" t="s">
        <v>110</v>
      </c>
      <c r="C69" s="418">
        <v>1</v>
      </c>
      <c r="D69" s="114">
        <v>27</v>
      </c>
      <c r="E69" s="434">
        <v>291</v>
      </c>
      <c r="F69" s="420">
        <v>319</v>
      </c>
      <c r="G69" s="163">
        <v>0</v>
      </c>
      <c r="H69" s="114">
        <v>6</v>
      </c>
      <c r="I69" s="462">
        <v>266</v>
      </c>
      <c r="J69" s="420">
        <v>272</v>
      </c>
      <c r="K69" s="430">
        <v>0</v>
      </c>
      <c r="L69" s="431">
        <v>9</v>
      </c>
      <c r="M69" s="462">
        <v>300</v>
      </c>
      <c r="N69" s="420">
        <v>309</v>
      </c>
      <c r="O69" s="115">
        <v>1</v>
      </c>
      <c r="P69" s="114">
        <v>1</v>
      </c>
      <c r="Q69" s="418">
        <v>64</v>
      </c>
      <c r="R69" s="420">
        <v>66</v>
      </c>
      <c r="S69" s="421">
        <v>0</v>
      </c>
      <c r="T69" s="182">
        <v>966</v>
      </c>
      <c r="U69" s="665"/>
      <c r="V69" s="204" t="s">
        <v>110</v>
      </c>
      <c r="W69" s="422">
        <v>7</v>
      </c>
      <c r="X69" s="257">
        <v>0</v>
      </c>
      <c r="Y69" s="257">
        <v>0</v>
      </c>
      <c r="Z69" s="258">
        <v>0</v>
      </c>
      <c r="AA69" s="423">
        <v>4</v>
      </c>
      <c r="AB69" s="259">
        <v>0</v>
      </c>
      <c r="AC69" s="259">
        <v>0</v>
      </c>
      <c r="AD69" s="258">
        <v>0</v>
      </c>
      <c r="AE69" s="423">
        <v>4</v>
      </c>
      <c r="AF69" s="259">
        <v>0</v>
      </c>
      <c r="AG69" s="259">
        <v>0</v>
      </c>
      <c r="AH69" s="258">
        <v>0</v>
      </c>
      <c r="AI69" s="423">
        <v>4</v>
      </c>
      <c r="AJ69" s="260">
        <v>0</v>
      </c>
      <c r="AK69" s="260">
        <v>0</v>
      </c>
      <c r="AL69" s="261">
        <v>0</v>
      </c>
      <c r="AM69" s="423">
        <v>4</v>
      </c>
      <c r="AN69" s="257">
        <v>0</v>
      </c>
      <c r="AO69" s="257">
        <v>0</v>
      </c>
      <c r="AP69" s="258">
        <v>1</v>
      </c>
      <c r="AQ69" s="423">
        <v>4</v>
      </c>
      <c r="AR69" s="257">
        <v>0</v>
      </c>
      <c r="AS69" s="257">
        <v>0</v>
      </c>
      <c r="AT69" s="257">
        <v>1</v>
      </c>
      <c r="AU69" s="423">
        <v>3</v>
      </c>
      <c r="AV69" s="260">
        <v>0</v>
      </c>
      <c r="AW69" s="260">
        <v>0</v>
      </c>
      <c r="AX69" s="260">
        <v>0</v>
      </c>
      <c r="AY69" s="423">
        <v>2</v>
      </c>
      <c r="AZ69" s="257">
        <v>0</v>
      </c>
      <c r="BA69" s="257">
        <v>0</v>
      </c>
      <c r="BB69" s="257">
        <v>0</v>
      </c>
      <c r="BC69" s="424">
        <v>18</v>
      </c>
      <c r="BD69" s="425">
        <v>0</v>
      </c>
      <c r="BE69" s="425">
        <v>0</v>
      </c>
      <c r="BF69" s="426">
        <v>1</v>
      </c>
      <c r="BG69" s="412"/>
      <c r="BH69" s="423">
        <v>14</v>
      </c>
      <c r="BI69" s="257">
        <v>0</v>
      </c>
      <c r="BJ69" s="257">
        <v>0</v>
      </c>
      <c r="BK69" s="258">
        <v>1</v>
      </c>
      <c r="BM69" s="262">
        <v>13</v>
      </c>
      <c r="BN69" s="260">
        <v>1</v>
      </c>
      <c r="BO69" s="260">
        <v>6</v>
      </c>
      <c r="BP69" s="263">
        <v>1</v>
      </c>
      <c r="BQ69" s="427">
        <v>21</v>
      </c>
      <c r="BS69" s="204" t="s">
        <v>110</v>
      </c>
      <c r="BT69" s="431">
        <v>7</v>
      </c>
      <c r="BU69" s="431">
        <v>1</v>
      </c>
      <c r="BV69" s="431">
        <v>6</v>
      </c>
      <c r="BW69" s="434">
        <v>0</v>
      </c>
      <c r="BX69" s="669">
        <v>14</v>
      </c>
      <c r="BZ69" s="430">
        <v>85</v>
      </c>
      <c r="CA69" s="431">
        <v>183</v>
      </c>
      <c r="CB69" s="431">
        <v>136</v>
      </c>
      <c r="CC69" s="419">
        <v>16</v>
      </c>
      <c r="CD69" s="669">
        <v>420</v>
      </c>
      <c r="CF69" s="204" t="s">
        <v>110</v>
      </c>
      <c r="CG69" s="477">
        <v>7</v>
      </c>
      <c r="CH69" s="264">
        <v>7</v>
      </c>
      <c r="CI69" s="264">
        <v>0</v>
      </c>
      <c r="CJ69" s="264">
        <v>0</v>
      </c>
      <c r="CK69" s="264">
        <v>0</v>
      </c>
      <c r="CL69" s="429">
        <v>17</v>
      </c>
      <c r="CM69" s="429">
        <v>1</v>
      </c>
      <c r="CN69" s="114">
        <v>0</v>
      </c>
      <c r="CO69" s="114">
        <v>0</v>
      </c>
      <c r="CP69" s="114">
        <v>0</v>
      </c>
      <c r="CQ69" s="114">
        <v>0</v>
      </c>
      <c r="CR69" s="114">
        <v>0</v>
      </c>
      <c r="CS69" s="114">
        <v>0</v>
      </c>
      <c r="CT69" s="114">
        <v>1</v>
      </c>
      <c r="CU69" s="114">
        <v>0</v>
      </c>
      <c r="CV69" s="699"/>
      <c r="CW69" s="203" t="s">
        <v>110</v>
      </c>
      <c r="CX69" s="163">
        <v>85</v>
      </c>
      <c r="CY69" s="114">
        <v>180</v>
      </c>
      <c r="CZ69" s="114">
        <v>138</v>
      </c>
      <c r="DA69" s="419">
        <v>13</v>
      </c>
      <c r="DB69" s="669">
        <v>415</v>
      </c>
      <c r="DC69" s="699"/>
      <c r="DD69" s="200" t="s">
        <v>110</v>
      </c>
      <c r="DE69" s="433">
        <v>85</v>
      </c>
      <c r="DF69" s="433">
        <v>183</v>
      </c>
      <c r="DG69" s="433">
        <v>136</v>
      </c>
      <c r="DH69" s="433">
        <v>16</v>
      </c>
      <c r="DI69" s="667">
        <v>420</v>
      </c>
      <c r="DJ69" s="699"/>
      <c r="DK69" s="201" t="s">
        <v>110</v>
      </c>
      <c r="DL69" s="668">
        <v>0</v>
      </c>
      <c r="DM69" s="668">
        <v>0</v>
      </c>
      <c r="DN69" s="668">
        <v>0</v>
      </c>
      <c r="DO69" s="668">
        <v>0</v>
      </c>
      <c r="DP69" s="664">
        <v>0</v>
      </c>
      <c r="DQ69" s="1" t="b">
        <v>1</v>
      </c>
    </row>
    <row r="70" spans="2:121" s="1" customFormat="1" ht="18" customHeight="1">
      <c r="B70" s="203" t="s">
        <v>85</v>
      </c>
      <c r="C70" s="418">
        <v>31</v>
      </c>
      <c r="D70" s="114">
        <v>70</v>
      </c>
      <c r="E70" s="434">
        <v>3396</v>
      </c>
      <c r="F70" s="420">
        <v>3497</v>
      </c>
      <c r="G70" s="163">
        <v>2</v>
      </c>
      <c r="H70" s="114">
        <v>11</v>
      </c>
      <c r="I70" s="462">
        <v>1279</v>
      </c>
      <c r="J70" s="420">
        <v>1292</v>
      </c>
      <c r="K70" s="430">
        <v>4</v>
      </c>
      <c r="L70" s="431">
        <v>24</v>
      </c>
      <c r="M70" s="462">
        <v>2631</v>
      </c>
      <c r="N70" s="420">
        <v>2659</v>
      </c>
      <c r="O70" s="115">
        <v>10</v>
      </c>
      <c r="P70" s="114">
        <v>22</v>
      </c>
      <c r="Q70" s="418">
        <v>121</v>
      </c>
      <c r="R70" s="420">
        <v>153</v>
      </c>
      <c r="S70" s="421">
        <v>101</v>
      </c>
      <c r="T70" s="182">
        <v>7702</v>
      </c>
      <c r="U70" s="665"/>
      <c r="V70" s="204" t="s">
        <v>85</v>
      </c>
      <c r="W70" s="422">
        <v>16</v>
      </c>
      <c r="X70" s="257">
        <v>0</v>
      </c>
      <c r="Y70" s="257">
        <v>0</v>
      </c>
      <c r="Z70" s="258">
        <v>0</v>
      </c>
      <c r="AA70" s="423">
        <v>12</v>
      </c>
      <c r="AB70" s="259">
        <v>0</v>
      </c>
      <c r="AC70" s="259">
        <v>0</v>
      </c>
      <c r="AD70" s="258">
        <v>0</v>
      </c>
      <c r="AE70" s="423">
        <v>5</v>
      </c>
      <c r="AF70" s="259">
        <v>0</v>
      </c>
      <c r="AG70" s="259">
        <v>0</v>
      </c>
      <c r="AH70" s="258">
        <v>2</v>
      </c>
      <c r="AI70" s="423">
        <v>4</v>
      </c>
      <c r="AJ70" s="260">
        <v>0</v>
      </c>
      <c r="AK70" s="260">
        <v>0</v>
      </c>
      <c r="AL70" s="261">
        <v>1</v>
      </c>
      <c r="AM70" s="423">
        <v>6</v>
      </c>
      <c r="AN70" s="257">
        <v>0</v>
      </c>
      <c r="AO70" s="257">
        <v>0</v>
      </c>
      <c r="AP70" s="258">
        <v>1</v>
      </c>
      <c r="AQ70" s="423">
        <v>5</v>
      </c>
      <c r="AR70" s="257">
        <v>0</v>
      </c>
      <c r="AS70" s="257">
        <v>0</v>
      </c>
      <c r="AT70" s="257">
        <v>1</v>
      </c>
      <c r="AU70" s="423">
        <v>1</v>
      </c>
      <c r="AV70" s="260">
        <v>0</v>
      </c>
      <c r="AW70" s="260">
        <v>0</v>
      </c>
      <c r="AX70" s="260">
        <v>0</v>
      </c>
      <c r="AY70" s="423">
        <v>1</v>
      </c>
      <c r="AZ70" s="257">
        <v>0</v>
      </c>
      <c r="BA70" s="257">
        <v>0</v>
      </c>
      <c r="BB70" s="257">
        <v>0</v>
      </c>
      <c r="BC70" s="424">
        <v>28</v>
      </c>
      <c r="BD70" s="425">
        <v>0</v>
      </c>
      <c r="BE70" s="425">
        <v>0</v>
      </c>
      <c r="BF70" s="426">
        <v>3</v>
      </c>
      <c r="BG70" s="412"/>
      <c r="BH70" s="423">
        <v>22</v>
      </c>
      <c r="BI70" s="257">
        <v>0</v>
      </c>
      <c r="BJ70" s="257">
        <v>0</v>
      </c>
      <c r="BK70" s="258">
        <v>2</v>
      </c>
      <c r="BM70" s="262">
        <v>28</v>
      </c>
      <c r="BN70" s="260">
        <v>4</v>
      </c>
      <c r="BO70" s="260">
        <v>8</v>
      </c>
      <c r="BP70" s="263">
        <v>0</v>
      </c>
      <c r="BQ70" s="427">
        <v>40</v>
      </c>
      <c r="BS70" s="204" t="s">
        <v>85</v>
      </c>
      <c r="BT70" s="431">
        <v>23</v>
      </c>
      <c r="BU70" s="431">
        <v>3</v>
      </c>
      <c r="BV70" s="431">
        <v>2</v>
      </c>
      <c r="BW70" s="434">
        <v>1</v>
      </c>
      <c r="BX70" s="669">
        <v>29</v>
      </c>
      <c r="BZ70" s="430">
        <v>276</v>
      </c>
      <c r="CA70" s="431">
        <v>115</v>
      </c>
      <c r="CB70" s="431">
        <v>162</v>
      </c>
      <c r="CC70" s="419">
        <v>24</v>
      </c>
      <c r="CD70" s="669">
        <v>577</v>
      </c>
      <c r="CF70" s="204" t="s">
        <v>85</v>
      </c>
      <c r="CG70" s="477">
        <v>17</v>
      </c>
      <c r="CH70" s="264">
        <v>17</v>
      </c>
      <c r="CI70" s="264">
        <v>0</v>
      </c>
      <c r="CJ70" s="264">
        <v>0</v>
      </c>
      <c r="CK70" s="264">
        <v>0</v>
      </c>
      <c r="CL70" s="429">
        <v>67</v>
      </c>
      <c r="CM70" s="429">
        <v>1</v>
      </c>
      <c r="CN70" s="114">
        <v>1</v>
      </c>
      <c r="CO70" s="114">
        <v>0</v>
      </c>
      <c r="CP70" s="114">
        <v>0</v>
      </c>
      <c r="CQ70" s="114">
        <v>0</v>
      </c>
      <c r="CR70" s="114">
        <v>0</v>
      </c>
      <c r="CS70" s="114">
        <v>0</v>
      </c>
      <c r="CT70" s="114">
        <v>0</v>
      </c>
      <c r="CU70" s="114">
        <v>0</v>
      </c>
      <c r="CV70" s="699"/>
      <c r="CW70" s="203" t="s">
        <v>85</v>
      </c>
      <c r="CX70" s="163">
        <v>283</v>
      </c>
      <c r="CY70" s="114">
        <v>113</v>
      </c>
      <c r="CZ70" s="114">
        <v>158</v>
      </c>
      <c r="DA70" s="419">
        <v>24</v>
      </c>
      <c r="DB70" s="669">
        <v>582</v>
      </c>
      <c r="DC70" s="699"/>
      <c r="DD70" s="200" t="s">
        <v>85</v>
      </c>
      <c r="DE70" s="433">
        <v>276</v>
      </c>
      <c r="DF70" s="433">
        <v>115</v>
      </c>
      <c r="DG70" s="433">
        <v>162</v>
      </c>
      <c r="DH70" s="433">
        <v>24</v>
      </c>
      <c r="DI70" s="667">
        <v>577</v>
      </c>
      <c r="DJ70" s="699"/>
      <c r="DK70" s="201" t="s">
        <v>85</v>
      </c>
      <c r="DL70" s="668">
        <v>0</v>
      </c>
      <c r="DM70" s="668">
        <v>0</v>
      </c>
      <c r="DN70" s="668">
        <v>0</v>
      </c>
      <c r="DO70" s="668">
        <v>0</v>
      </c>
      <c r="DP70" s="664">
        <v>0</v>
      </c>
      <c r="DQ70" s="1" t="b">
        <v>1</v>
      </c>
    </row>
    <row r="71" spans="2:121" s="1" customFormat="1" ht="18" customHeight="1">
      <c r="B71" s="203" t="s">
        <v>195</v>
      </c>
      <c r="C71" s="418">
        <v>0</v>
      </c>
      <c r="D71" s="114">
        <v>4</v>
      </c>
      <c r="E71" s="434">
        <v>238</v>
      </c>
      <c r="F71" s="420">
        <v>242</v>
      </c>
      <c r="G71" s="163">
        <v>0</v>
      </c>
      <c r="H71" s="114">
        <v>4</v>
      </c>
      <c r="I71" s="462">
        <v>955</v>
      </c>
      <c r="J71" s="420">
        <v>959</v>
      </c>
      <c r="K71" s="430">
        <v>0</v>
      </c>
      <c r="L71" s="431">
        <v>1</v>
      </c>
      <c r="M71" s="462">
        <v>1349</v>
      </c>
      <c r="N71" s="420">
        <v>1350</v>
      </c>
      <c r="O71" s="115">
        <v>0</v>
      </c>
      <c r="P71" s="114">
        <v>0</v>
      </c>
      <c r="Q71" s="418">
        <v>19</v>
      </c>
      <c r="R71" s="420">
        <v>19</v>
      </c>
      <c r="S71" s="421">
        <v>0</v>
      </c>
      <c r="T71" s="182">
        <v>2570</v>
      </c>
      <c r="U71" s="665"/>
      <c r="V71" s="204" t="s">
        <v>195</v>
      </c>
      <c r="W71" s="422">
        <v>0</v>
      </c>
      <c r="X71" s="257">
        <v>0</v>
      </c>
      <c r="Y71" s="257">
        <v>0</v>
      </c>
      <c r="Z71" s="258">
        <v>0</v>
      </c>
      <c r="AA71" s="423">
        <v>0</v>
      </c>
      <c r="AB71" s="259">
        <v>0</v>
      </c>
      <c r="AC71" s="259">
        <v>0</v>
      </c>
      <c r="AD71" s="258">
        <v>0</v>
      </c>
      <c r="AE71" s="423">
        <v>0</v>
      </c>
      <c r="AF71" s="259">
        <v>0</v>
      </c>
      <c r="AG71" s="259">
        <v>0</v>
      </c>
      <c r="AH71" s="258">
        <v>0</v>
      </c>
      <c r="AI71" s="423">
        <v>0</v>
      </c>
      <c r="AJ71" s="260">
        <v>0</v>
      </c>
      <c r="AK71" s="260">
        <v>0</v>
      </c>
      <c r="AL71" s="261">
        <v>0</v>
      </c>
      <c r="AM71" s="423">
        <v>2</v>
      </c>
      <c r="AN71" s="257">
        <v>0</v>
      </c>
      <c r="AO71" s="257">
        <v>0</v>
      </c>
      <c r="AP71" s="258">
        <v>0</v>
      </c>
      <c r="AQ71" s="423">
        <v>1</v>
      </c>
      <c r="AR71" s="257">
        <v>0</v>
      </c>
      <c r="AS71" s="257">
        <v>0</v>
      </c>
      <c r="AT71" s="257">
        <v>0</v>
      </c>
      <c r="AU71" s="423">
        <v>0</v>
      </c>
      <c r="AV71" s="260">
        <v>0</v>
      </c>
      <c r="AW71" s="260">
        <v>0</v>
      </c>
      <c r="AX71" s="260">
        <v>0</v>
      </c>
      <c r="AY71" s="423">
        <v>0</v>
      </c>
      <c r="AZ71" s="257">
        <v>0</v>
      </c>
      <c r="BA71" s="257">
        <v>0</v>
      </c>
      <c r="BB71" s="257">
        <v>0</v>
      </c>
      <c r="BC71" s="424">
        <v>2</v>
      </c>
      <c r="BD71" s="425">
        <v>0</v>
      </c>
      <c r="BE71" s="425">
        <v>0</v>
      </c>
      <c r="BF71" s="426">
        <v>0</v>
      </c>
      <c r="BG71" s="412"/>
      <c r="BH71" s="423">
        <v>1</v>
      </c>
      <c r="BI71" s="257">
        <v>0</v>
      </c>
      <c r="BJ71" s="257">
        <v>0</v>
      </c>
      <c r="BK71" s="258">
        <v>0</v>
      </c>
      <c r="BM71" s="262">
        <v>8</v>
      </c>
      <c r="BN71" s="260">
        <v>4</v>
      </c>
      <c r="BO71" s="260">
        <v>12</v>
      </c>
      <c r="BP71" s="263">
        <v>0</v>
      </c>
      <c r="BQ71" s="427">
        <v>24</v>
      </c>
      <c r="BS71" s="204" t="s">
        <v>195</v>
      </c>
      <c r="BT71" s="431">
        <v>5</v>
      </c>
      <c r="BU71" s="431">
        <v>3</v>
      </c>
      <c r="BV71" s="431">
        <v>8</v>
      </c>
      <c r="BW71" s="434">
        <v>0</v>
      </c>
      <c r="BX71" s="669">
        <v>16</v>
      </c>
      <c r="BZ71" s="430">
        <v>29</v>
      </c>
      <c r="CA71" s="431">
        <v>74</v>
      </c>
      <c r="CB71" s="431">
        <v>113</v>
      </c>
      <c r="CC71" s="419">
        <v>3</v>
      </c>
      <c r="CD71" s="669">
        <v>219</v>
      </c>
      <c r="CF71" s="204" t="s">
        <v>195</v>
      </c>
      <c r="CG71" s="477">
        <v>7</v>
      </c>
      <c r="CH71" s="264">
        <v>0</v>
      </c>
      <c r="CI71" s="264">
        <v>7</v>
      </c>
      <c r="CJ71" s="264">
        <v>0</v>
      </c>
      <c r="CK71" s="264">
        <v>0</v>
      </c>
      <c r="CL71" s="429">
        <v>55</v>
      </c>
      <c r="CM71" s="429">
        <v>0</v>
      </c>
      <c r="CN71" s="114">
        <v>0</v>
      </c>
      <c r="CO71" s="114">
        <v>0</v>
      </c>
      <c r="CP71" s="114">
        <v>0</v>
      </c>
      <c r="CQ71" s="114">
        <v>0</v>
      </c>
      <c r="CR71" s="114">
        <v>0</v>
      </c>
      <c r="CS71" s="114">
        <v>0</v>
      </c>
      <c r="CT71" s="114">
        <v>0</v>
      </c>
      <c r="CU71" s="114">
        <v>0</v>
      </c>
      <c r="CV71" s="699"/>
      <c r="CW71" s="203" t="s">
        <v>195</v>
      </c>
      <c r="CX71" s="163">
        <v>34</v>
      </c>
      <c r="CY71" s="114">
        <v>77</v>
      </c>
      <c r="CZ71" s="114">
        <v>119</v>
      </c>
      <c r="DA71" s="419">
        <v>3</v>
      </c>
      <c r="DB71" s="669">
        <v>229</v>
      </c>
      <c r="DC71" s="699"/>
      <c r="DD71" s="200" t="s">
        <v>195</v>
      </c>
      <c r="DE71" s="433">
        <v>29</v>
      </c>
      <c r="DF71" s="433">
        <v>74</v>
      </c>
      <c r="DG71" s="433">
        <v>113</v>
      </c>
      <c r="DH71" s="433">
        <v>3</v>
      </c>
      <c r="DI71" s="667">
        <v>219</v>
      </c>
      <c r="DJ71" s="699"/>
      <c r="DK71" s="201" t="s">
        <v>195</v>
      </c>
      <c r="DL71" s="668">
        <v>0</v>
      </c>
      <c r="DM71" s="668">
        <v>0</v>
      </c>
      <c r="DN71" s="668">
        <v>0</v>
      </c>
      <c r="DO71" s="668">
        <v>0</v>
      </c>
      <c r="DP71" s="664">
        <v>0</v>
      </c>
      <c r="DQ71" s="1" t="b">
        <v>1</v>
      </c>
    </row>
    <row r="72" spans="2:121" s="1" customFormat="1" ht="18" customHeight="1">
      <c r="B72" s="203" t="s">
        <v>86</v>
      </c>
      <c r="C72" s="418">
        <v>0</v>
      </c>
      <c r="D72" s="114">
        <v>8</v>
      </c>
      <c r="E72" s="434">
        <v>1501</v>
      </c>
      <c r="F72" s="420">
        <v>1509</v>
      </c>
      <c r="G72" s="163">
        <v>0</v>
      </c>
      <c r="H72" s="114">
        <v>4</v>
      </c>
      <c r="I72" s="462">
        <v>870</v>
      </c>
      <c r="J72" s="420">
        <v>874</v>
      </c>
      <c r="K72" s="430">
        <v>0</v>
      </c>
      <c r="L72" s="431">
        <v>4</v>
      </c>
      <c r="M72" s="462">
        <v>2072</v>
      </c>
      <c r="N72" s="420">
        <v>2076</v>
      </c>
      <c r="O72" s="115">
        <v>0</v>
      </c>
      <c r="P72" s="114">
        <v>1</v>
      </c>
      <c r="Q72" s="418">
        <v>18</v>
      </c>
      <c r="R72" s="420">
        <v>19</v>
      </c>
      <c r="S72" s="421">
        <v>0</v>
      </c>
      <c r="T72" s="182">
        <v>4478</v>
      </c>
      <c r="U72" s="665"/>
      <c r="V72" s="204" t="s">
        <v>86</v>
      </c>
      <c r="W72" s="422">
        <v>10</v>
      </c>
      <c r="X72" s="257">
        <v>0</v>
      </c>
      <c r="Y72" s="257">
        <v>0</v>
      </c>
      <c r="Z72" s="258">
        <v>0</v>
      </c>
      <c r="AA72" s="423">
        <v>5</v>
      </c>
      <c r="AB72" s="259">
        <v>0</v>
      </c>
      <c r="AC72" s="259">
        <v>0</v>
      </c>
      <c r="AD72" s="258">
        <v>0</v>
      </c>
      <c r="AE72" s="423">
        <v>4</v>
      </c>
      <c r="AF72" s="259">
        <v>0</v>
      </c>
      <c r="AG72" s="259">
        <v>0</v>
      </c>
      <c r="AH72" s="258">
        <v>2</v>
      </c>
      <c r="AI72" s="423">
        <v>2</v>
      </c>
      <c r="AJ72" s="260">
        <v>0</v>
      </c>
      <c r="AK72" s="260">
        <v>0</v>
      </c>
      <c r="AL72" s="261">
        <v>0</v>
      </c>
      <c r="AM72" s="423">
        <v>8</v>
      </c>
      <c r="AN72" s="257">
        <v>3</v>
      </c>
      <c r="AO72" s="257">
        <v>0</v>
      </c>
      <c r="AP72" s="258">
        <v>1</v>
      </c>
      <c r="AQ72" s="423">
        <v>7</v>
      </c>
      <c r="AR72" s="257">
        <v>3</v>
      </c>
      <c r="AS72" s="257">
        <v>0</v>
      </c>
      <c r="AT72" s="257">
        <v>1</v>
      </c>
      <c r="AU72" s="423">
        <v>0</v>
      </c>
      <c r="AV72" s="260">
        <v>0</v>
      </c>
      <c r="AW72" s="260">
        <v>0</v>
      </c>
      <c r="AX72" s="260">
        <v>0</v>
      </c>
      <c r="AY72" s="423">
        <v>0</v>
      </c>
      <c r="AZ72" s="257">
        <v>0</v>
      </c>
      <c r="BA72" s="257">
        <v>0</v>
      </c>
      <c r="BB72" s="257">
        <v>0</v>
      </c>
      <c r="BC72" s="424">
        <v>22</v>
      </c>
      <c r="BD72" s="425">
        <v>3</v>
      </c>
      <c r="BE72" s="425">
        <v>0</v>
      </c>
      <c r="BF72" s="426">
        <v>3</v>
      </c>
      <c r="BG72" s="412"/>
      <c r="BH72" s="423">
        <v>14</v>
      </c>
      <c r="BI72" s="257">
        <v>3</v>
      </c>
      <c r="BJ72" s="257">
        <v>0</v>
      </c>
      <c r="BK72" s="258">
        <v>1</v>
      </c>
      <c r="BM72" s="262">
        <v>16</v>
      </c>
      <c r="BN72" s="260">
        <v>12</v>
      </c>
      <c r="BO72" s="260">
        <v>22</v>
      </c>
      <c r="BP72" s="263">
        <v>1</v>
      </c>
      <c r="BQ72" s="427">
        <v>51</v>
      </c>
      <c r="BS72" s="204" t="s">
        <v>86</v>
      </c>
      <c r="BT72" s="431">
        <v>13</v>
      </c>
      <c r="BU72" s="431">
        <v>0</v>
      </c>
      <c r="BV72" s="431">
        <v>2</v>
      </c>
      <c r="BW72" s="434">
        <v>0</v>
      </c>
      <c r="BX72" s="669">
        <v>15</v>
      </c>
      <c r="BZ72" s="163">
        <v>125</v>
      </c>
      <c r="CA72" s="431">
        <v>75</v>
      </c>
      <c r="CB72" s="431">
        <v>151</v>
      </c>
      <c r="CC72" s="419">
        <v>0</v>
      </c>
      <c r="CD72" s="669">
        <v>351</v>
      </c>
      <c r="CF72" s="204" t="s">
        <v>86</v>
      </c>
      <c r="CG72" s="477">
        <v>8</v>
      </c>
      <c r="CH72" s="264">
        <v>8</v>
      </c>
      <c r="CI72" s="264">
        <v>0</v>
      </c>
      <c r="CJ72" s="264">
        <v>0</v>
      </c>
      <c r="CK72" s="264">
        <v>0</v>
      </c>
      <c r="CL72" s="429">
        <v>127</v>
      </c>
      <c r="CM72" s="429">
        <v>1</v>
      </c>
      <c r="CN72" s="114">
        <v>1</v>
      </c>
      <c r="CO72" s="114">
        <v>0</v>
      </c>
      <c r="CP72" s="114">
        <v>0</v>
      </c>
      <c r="CQ72" s="114">
        <v>0</v>
      </c>
      <c r="CR72" s="114">
        <v>0</v>
      </c>
      <c r="CS72" s="114">
        <v>0</v>
      </c>
      <c r="CT72" s="114">
        <v>0</v>
      </c>
      <c r="CU72" s="114">
        <v>0</v>
      </c>
      <c r="CV72" s="699"/>
      <c r="CW72" s="203" t="s">
        <v>86</v>
      </c>
      <c r="CX72" s="163">
        <v>128</v>
      </c>
      <c r="CY72" s="114">
        <v>71</v>
      </c>
      <c r="CZ72" s="114">
        <v>145</v>
      </c>
      <c r="DA72" s="419">
        <v>0</v>
      </c>
      <c r="DB72" s="669">
        <v>345</v>
      </c>
      <c r="DC72" s="699"/>
      <c r="DD72" s="200" t="s">
        <v>86</v>
      </c>
      <c r="DE72" s="433">
        <v>125</v>
      </c>
      <c r="DF72" s="433">
        <v>75</v>
      </c>
      <c r="DG72" s="433">
        <v>151</v>
      </c>
      <c r="DH72" s="433">
        <v>0</v>
      </c>
      <c r="DI72" s="667">
        <v>351</v>
      </c>
      <c r="DJ72" s="699"/>
      <c r="DK72" s="201" t="s">
        <v>86</v>
      </c>
      <c r="DL72" s="668">
        <v>0</v>
      </c>
      <c r="DM72" s="668">
        <v>0</v>
      </c>
      <c r="DN72" s="668">
        <v>0</v>
      </c>
      <c r="DO72" s="668">
        <v>0</v>
      </c>
      <c r="DP72" s="664">
        <v>0</v>
      </c>
      <c r="DQ72" s="1" t="b">
        <v>1</v>
      </c>
    </row>
    <row r="73" spans="2:121" s="1" customFormat="1" ht="18.75" customHeight="1">
      <c r="B73" s="203" t="s">
        <v>87</v>
      </c>
      <c r="C73" s="418">
        <v>28</v>
      </c>
      <c r="D73" s="114">
        <v>10</v>
      </c>
      <c r="E73" s="434">
        <v>1371</v>
      </c>
      <c r="F73" s="420">
        <v>1409</v>
      </c>
      <c r="G73" s="163">
        <v>7</v>
      </c>
      <c r="H73" s="114">
        <v>2</v>
      </c>
      <c r="I73" s="462">
        <v>851</v>
      </c>
      <c r="J73" s="420">
        <v>860</v>
      </c>
      <c r="K73" s="430">
        <v>11</v>
      </c>
      <c r="L73" s="431">
        <v>10</v>
      </c>
      <c r="M73" s="462">
        <v>1163</v>
      </c>
      <c r="N73" s="420">
        <v>1184</v>
      </c>
      <c r="O73" s="115">
        <v>3</v>
      </c>
      <c r="P73" s="114">
        <v>0</v>
      </c>
      <c r="Q73" s="418">
        <v>55</v>
      </c>
      <c r="R73" s="420">
        <v>58</v>
      </c>
      <c r="S73" s="421">
        <v>1</v>
      </c>
      <c r="T73" s="182">
        <v>3512</v>
      </c>
      <c r="U73" s="672"/>
      <c r="V73" s="204" t="s">
        <v>87</v>
      </c>
      <c r="W73" s="422">
        <v>6</v>
      </c>
      <c r="X73" s="257">
        <v>1</v>
      </c>
      <c r="Y73" s="257">
        <v>0</v>
      </c>
      <c r="Z73" s="258">
        <v>0</v>
      </c>
      <c r="AA73" s="423">
        <v>5</v>
      </c>
      <c r="AB73" s="259">
        <v>0</v>
      </c>
      <c r="AC73" s="259">
        <v>0</v>
      </c>
      <c r="AD73" s="258">
        <v>0</v>
      </c>
      <c r="AE73" s="423">
        <v>4</v>
      </c>
      <c r="AF73" s="259">
        <v>0</v>
      </c>
      <c r="AG73" s="259">
        <v>1</v>
      </c>
      <c r="AH73" s="258">
        <v>0</v>
      </c>
      <c r="AI73" s="423">
        <v>3</v>
      </c>
      <c r="AJ73" s="260">
        <v>0</v>
      </c>
      <c r="AK73" s="260">
        <v>0</v>
      </c>
      <c r="AL73" s="261">
        <v>0</v>
      </c>
      <c r="AM73" s="423">
        <v>1</v>
      </c>
      <c r="AN73" s="257">
        <v>0</v>
      </c>
      <c r="AO73" s="257">
        <v>0</v>
      </c>
      <c r="AP73" s="258">
        <v>1</v>
      </c>
      <c r="AQ73" s="423">
        <v>0</v>
      </c>
      <c r="AR73" s="257">
        <v>0</v>
      </c>
      <c r="AS73" s="257">
        <v>0</v>
      </c>
      <c r="AT73" s="257">
        <v>0</v>
      </c>
      <c r="AU73" s="423">
        <v>0</v>
      </c>
      <c r="AV73" s="260">
        <v>0</v>
      </c>
      <c r="AW73" s="260">
        <v>0</v>
      </c>
      <c r="AX73" s="260">
        <v>0</v>
      </c>
      <c r="AY73" s="423">
        <v>0</v>
      </c>
      <c r="AZ73" s="257">
        <v>0</v>
      </c>
      <c r="BA73" s="257">
        <v>0</v>
      </c>
      <c r="BB73" s="257">
        <v>0</v>
      </c>
      <c r="BC73" s="424">
        <v>11</v>
      </c>
      <c r="BD73" s="425">
        <v>1</v>
      </c>
      <c r="BE73" s="425">
        <v>1</v>
      </c>
      <c r="BF73" s="426">
        <v>1</v>
      </c>
      <c r="BG73" s="412"/>
      <c r="BH73" s="423">
        <v>8</v>
      </c>
      <c r="BI73" s="257">
        <v>0</v>
      </c>
      <c r="BJ73" s="257">
        <v>0</v>
      </c>
      <c r="BK73" s="258">
        <v>0</v>
      </c>
      <c r="BM73" s="262">
        <v>2</v>
      </c>
      <c r="BN73" s="260">
        <v>4</v>
      </c>
      <c r="BO73" s="260">
        <v>5</v>
      </c>
      <c r="BP73" s="263">
        <v>0</v>
      </c>
      <c r="BQ73" s="427">
        <v>11</v>
      </c>
      <c r="BS73" s="204" t="s">
        <v>87</v>
      </c>
      <c r="BT73" s="431">
        <v>11</v>
      </c>
      <c r="BU73" s="431">
        <v>2</v>
      </c>
      <c r="BV73" s="431">
        <v>0</v>
      </c>
      <c r="BW73" s="434">
        <v>0</v>
      </c>
      <c r="BX73" s="669">
        <v>13</v>
      </c>
      <c r="BZ73" s="163">
        <v>130</v>
      </c>
      <c r="CA73" s="114">
        <v>73</v>
      </c>
      <c r="CB73" s="114">
        <v>64</v>
      </c>
      <c r="CC73" s="419">
        <v>8</v>
      </c>
      <c r="CD73" s="669">
        <v>275</v>
      </c>
      <c r="CF73" s="204" t="s">
        <v>87</v>
      </c>
      <c r="CG73" s="477">
        <v>9</v>
      </c>
      <c r="CH73" s="264">
        <v>9</v>
      </c>
      <c r="CI73" s="264">
        <v>0</v>
      </c>
      <c r="CJ73" s="264">
        <v>0</v>
      </c>
      <c r="CK73" s="264">
        <v>0</v>
      </c>
      <c r="CL73" s="429">
        <v>30</v>
      </c>
      <c r="CM73" s="429">
        <v>0</v>
      </c>
      <c r="CN73" s="114">
        <v>0</v>
      </c>
      <c r="CO73" s="114">
        <v>0</v>
      </c>
      <c r="CP73" s="114">
        <v>0</v>
      </c>
      <c r="CQ73" s="114">
        <v>0</v>
      </c>
      <c r="CR73" s="114">
        <v>0</v>
      </c>
      <c r="CS73" s="114">
        <v>0</v>
      </c>
      <c r="CT73" s="114">
        <v>0</v>
      </c>
      <c r="CU73" s="114">
        <v>0</v>
      </c>
      <c r="CV73" s="699"/>
      <c r="CW73" s="203" t="s">
        <v>87</v>
      </c>
      <c r="CX73" s="163">
        <v>135</v>
      </c>
      <c r="CY73" s="114">
        <v>71</v>
      </c>
      <c r="CZ73" s="114">
        <v>63</v>
      </c>
      <c r="DA73" s="419">
        <v>8</v>
      </c>
      <c r="DB73" s="669">
        <v>282</v>
      </c>
      <c r="DC73" s="699"/>
      <c r="DD73" s="200" t="s">
        <v>87</v>
      </c>
      <c r="DE73" s="433">
        <v>130</v>
      </c>
      <c r="DF73" s="433">
        <v>73</v>
      </c>
      <c r="DG73" s="433">
        <v>64</v>
      </c>
      <c r="DH73" s="433">
        <v>8</v>
      </c>
      <c r="DI73" s="667">
        <v>275</v>
      </c>
      <c r="DJ73" s="699"/>
      <c r="DK73" s="201" t="s">
        <v>87</v>
      </c>
      <c r="DL73" s="668">
        <v>0</v>
      </c>
      <c r="DM73" s="668">
        <v>0</v>
      </c>
      <c r="DN73" s="668">
        <v>0</v>
      </c>
      <c r="DO73" s="668">
        <v>0</v>
      </c>
      <c r="DP73" s="664">
        <v>0</v>
      </c>
      <c r="DQ73" s="1" t="b">
        <v>1</v>
      </c>
    </row>
    <row r="74" spans="2:121" s="1" customFormat="1" ht="18" customHeight="1">
      <c r="B74" s="202" t="s">
        <v>88</v>
      </c>
      <c r="C74" s="435">
        <v>1</v>
      </c>
      <c r="D74" s="436">
        <v>29</v>
      </c>
      <c r="E74" s="480">
        <v>740</v>
      </c>
      <c r="F74" s="438">
        <v>770</v>
      </c>
      <c r="G74" s="439">
        <v>0</v>
      </c>
      <c r="H74" s="436">
        <v>1</v>
      </c>
      <c r="I74" s="481">
        <v>402</v>
      </c>
      <c r="J74" s="438">
        <v>403</v>
      </c>
      <c r="K74" s="482">
        <v>4</v>
      </c>
      <c r="L74" s="483">
        <v>23</v>
      </c>
      <c r="M74" s="481">
        <v>1177</v>
      </c>
      <c r="N74" s="438">
        <v>1204</v>
      </c>
      <c r="O74" s="115">
        <v>31</v>
      </c>
      <c r="P74" s="436">
        <v>2</v>
      </c>
      <c r="Q74" s="435">
        <v>1432</v>
      </c>
      <c r="R74" s="438">
        <v>1465</v>
      </c>
      <c r="S74" s="440">
        <v>0</v>
      </c>
      <c r="T74" s="673">
        <v>3842</v>
      </c>
      <c r="U74" s="672"/>
      <c r="V74" s="265" t="s">
        <v>88</v>
      </c>
      <c r="W74" s="441">
        <v>2</v>
      </c>
      <c r="X74" s="266">
        <v>1</v>
      </c>
      <c r="Y74" s="266">
        <v>0</v>
      </c>
      <c r="Z74" s="267">
        <v>0</v>
      </c>
      <c r="AA74" s="442">
        <v>2</v>
      </c>
      <c r="AB74" s="268">
        <v>1</v>
      </c>
      <c r="AC74" s="268">
        <v>0</v>
      </c>
      <c r="AD74" s="267">
        <v>0</v>
      </c>
      <c r="AE74" s="442">
        <v>1</v>
      </c>
      <c r="AF74" s="268">
        <v>0</v>
      </c>
      <c r="AG74" s="268">
        <v>0</v>
      </c>
      <c r="AH74" s="267">
        <v>0</v>
      </c>
      <c r="AI74" s="442">
        <v>1</v>
      </c>
      <c r="AJ74" s="269">
        <v>0</v>
      </c>
      <c r="AK74" s="269">
        <v>0</v>
      </c>
      <c r="AL74" s="270">
        <v>0</v>
      </c>
      <c r="AM74" s="443">
        <v>11</v>
      </c>
      <c r="AN74" s="271">
        <v>1</v>
      </c>
      <c r="AO74" s="271">
        <v>0</v>
      </c>
      <c r="AP74" s="272">
        <v>6</v>
      </c>
      <c r="AQ74" s="423">
        <v>10</v>
      </c>
      <c r="AR74" s="257">
        <v>1</v>
      </c>
      <c r="AS74" s="257">
        <v>0</v>
      </c>
      <c r="AT74" s="257">
        <v>5</v>
      </c>
      <c r="AU74" s="442">
        <v>0</v>
      </c>
      <c r="AV74" s="269">
        <v>0</v>
      </c>
      <c r="AW74" s="269">
        <v>0</v>
      </c>
      <c r="AX74" s="269">
        <v>0</v>
      </c>
      <c r="AY74" s="443">
        <v>0</v>
      </c>
      <c r="AZ74" s="271">
        <v>0</v>
      </c>
      <c r="BA74" s="271">
        <v>0</v>
      </c>
      <c r="BB74" s="271">
        <v>0</v>
      </c>
      <c r="BC74" s="444">
        <v>14</v>
      </c>
      <c r="BD74" s="445">
        <v>2</v>
      </c>
      <c r="BE74" s="445">
        <v>0</v>
      </c>
      <c r="BF74" s="446">
        <v>6</v>
      </c>
      <c r="BG74" s="412"/>
      <c r="BH74" s="423">
        <v>13</v>
      </c>
      <c r="BI74" s="257">
        <v>2</v>
      </c>
      <c r="BJ74" s="257">
        <v>0</v>
      </c>
      <c r="BK74" s="258">
        <v>5</v>
      </c>
      <c r="BM74" s="273">
        <v>10</v>
      </c>
      <c r="BN74" s="269">
        <v>4</v>
      </c>
      <c r="BO74" s="269">
        <v>5</v>
      </c>
      <c r="BP74" s="270">
        <v>0</v>
      </c>
      <c r="BQ74" s="447">
        <v>19</v>
      </c>
      <c r="BS74" s="274" t="s">
        <v>88</v>
      </c>
      <c r="BT74" s="436">
        <v>7</v>
      </c>
      <c r="BU74" s="436">
        <v>1</v>
      </c>
      <c r="BV74" s="436">
        <v>5</v>
      </c>
      <c r="BW74" s="437">
        <v>0</v>
      </c>
      <c r="BX74" s="666">
        <v>13</v>
      </c>
      <c r="BZ74" s="439">
        <v>118</v>
      </c>
      <c r="CA74" s="436">
        <v>74</v>
      </c>
      <c r="CB74" s="436">
        <v>156</v>
      </c>
      <c r="CC74" s="437">
        <v>1</v>
      </c>
      <c r="CD74" s="666">
        <v>349</v>
      </c>
      <c r="CF74" s="275" t="s">
        <v>88</v>
      </c>
      <c r="CG74" s="484">
        <v>11</v>
      </c>
      <c r="CH74" s="276">
        <v>11</v>
      </c>
      <c r="CI74" s="276">
        <v>0</v>
      </c>
      <c r="CJ74" s="276">
        <v>0</v>
      </c>
      <c r="CK74" s="276">
        <v>0</v>
      </c>
      <c r="CL74" s="448">
        <v>17</v>
      </c>
      <c r="CM74" s="448">
        <v>0</v>
      </c>
      <c r="CN74" s="114">
        <v>0</v>
      </c>
      <c r="CO74" s="436">
        <v>0</v>
      </c>
      <c r="CP74" s="436">
        <v>0</v>
      </c>
      <c r="CQ74" s="436">
        <v>0</v>
      </c>
      <c r="CR74" s="436">
        <v>0</v>
      </c>
      <c r="CS74" s="436">
        <v>0</v>
      </c>
      <c r="CT74" s="436">
        <v>0</v>
      </c>
      <c r="CU74" s="436">
        <v>0</v>
      </c>
      <c r="CV74" s="699"/>
      <c r="CW74" s="202" t="s">
        <v>88</v>
      </c>
      <c r="CX74" s="439">
        <v>123</v>
      </c>
      <c r="CY74" s="436">
        <v>74</v>
      </c>
      <c r="CZ74" s="436">
        <v>150</v>
      </c>
      <c r="DA74" s="437">
        <v>1</v>
      </c>
      <c r="DB74" s="666">
        <v>350</v>
      </c>
      <c r="DC74" s="699"/>
      <c r="DD74" s="200" t="s">
        <v>88</v>
      </c>
      <c r="DE74" s="433">
        <v>118</v>
      </c>
      <c r="DF74" s="433">
        <v>74</v>
      </c>
      <c r="DG74" s="433">
        <v>156</v>
      </c>
      <c r="DH74" s="433">
        <v>1</v>
      </c>
      <c r="DI74" s="667">
        <v>349</v>
      </c>
      <c r="DJ74" s="699"/>
      <c r="DK74" s="201" t="s">
        <v>88</v>
      </c>
      <c r="DL74" s="668">
        <v>0</v>
      </c>
      <c r="DM74" s="668">
        <v>0</v>
      </c>
      <c r="DN74" s="668">
        <v>0</v>
      </c>
      <c r="DO74" s="668">
        <v>0</v>
      </c>
      <c r="DP74" s="664">
        <v>0</v>
      </c>
      <c r="DQ74" s="1" t="b">
        <v>1</v>
      </c>
    </row>
    <row r="75" spans="2:121" s="1" customFormat="1" ht="18" customHeight="1" thickBot="1">
      <c r="B75" s="209" t="s">
        <v>196</v>
      </c>
      <c r="C75" s="449">
        <v>13</v>
      </c>
      <c r="D75" s="116">
        <v>10</v>
      </c>
      <c r="E75" s="116">
        <v>1348</v>
      </c>
      <c r="F75" s="450">
        <v>1371</v>
      </c>
      <c r="G75" s="451">
        <v>2</v>
      </c>
      <c r="H75" s="116">
        <v>1</v>
      </c>
      <c r="I75" s="485">
        <v>898</v>
      </c>
      <c r="J75" s="450">
        <v>901</v>
      </c>
      <c r="K75" s="486">
        <v>6</v>
      </c>
      <c r="L75" s="487">
        <v>3</v>
      </c>
      <c r="M75" s="485">
        <v>1800</v>
      </c>
      <c r="N75" s="450">
        <v>1809</v>
      </c>
      <c r="O75" s="164">
        <v>5</v>
      </c>
      <c r="P75" s="117">
        <v>3</v>
      </c>
      <c r="Q75" s="117">
        <v>530</v>
      </c>
      <c r="R75" s="450">
        <v>538</v>
      </c>
      <c r="S75" s="452">
        <v>0</v>
      </c>
      <c r="T75" s="183">
        <v>4619</v>
      </c>
      <c r="U75" s="360"/>
      <c r="V75" s="277" t="s">
        <v>196</v>
      </c>
      <c r="W75" s="453">
        <v>4</v>
      </c>
      <c r="X75" s="278">
        <v>0</v>
      </c>
      <c r="Y75" s="278">
        <v>0</v>
      </c>
      <c r="Z75" s="278">
        <v>0</v>
      </c>
      <c r="AA75" s="454">
        <v>2</v>
      </c>
      <c r="AB75" s="279">
        <v>0</v>
      </c>
      <c r="AC75" s="279">
        <v>0</v>
      </c>
      <c r="AD75" s="279">
        <v>0</v>
      </c>
      <c r="AE75" s="454">
        <v>1</v>
      </c>
      <c r="AF75" s="279">
        <v>0</v>
      </c>
      <c r="AG75" s="279">
        <v>0</v>
      </c>
      <c r="AH75" s="279">
        <v>0</v>
      </c>
      <c r="AI75" s="454">
        <v>1</v>
      </c>
      <c r="AJ75" s="280">
        <v>0</v>
      </c>
      <c r="AK75" s="280">
        <v>0</v>
      </c>
      <c r="AL75" s="280">
        <v>0</v>
      </c>
      <c r="AM75" s="454">
        <v>8</v>
      </c>
      <c r="AN75" s="278">
        <v>0</v>
      </c>
      <c r="AO75" s="278">
        <v>0</v>
      </c>
      <c r="AP75" s="279">
        <v>0</v>
      </c>
      <c r="AQ75" s="454">
        <v>4</v>
      </c>
      <c r="AR75" s="278">
        <v>0</v>
      </c>
      <c r="AS75" s="278">
        <v>0</v>
      </c>
      <c r="AT75" s="488">
        <v>0</v>
      </c>
      <c r="AU75" s="454">
        <v>0</v>
      </c>
      <c r="AV75" s="280">
        <v>0</v>
      </c>
      <c r="AW75" s="280">
        <v>0</v>
      </c>
      <c r="AX75" s="280">
        <v>0</v>
      </c>
      <c r="AY75" s="454">
        <v>0</v>
      </c>
      <c r="AZ75" s="278">
        <v>0</v>
      </c>
      <c r="BA75" s="278">
        <v>0</v>
      </c>
      <c r="BB75" s="279">
        <v>0</v>
      </c>
      <c r="BC75" s="455">
        <v>13</v>
      </c>
      <c r="BD75" s="456">
        <v>0</v>
      </c>
      <c r="BE75" s="456">
        <v>0</v>
      </c>
      <c r="BF75" s="457">
        <v>0</v>
      </c>
      <c r="BG75" s="412"/>
      <c r="BH75" s="454">
        <v>7</v>
      </c>
      <c r="BI75" s="278">
        <v>0</v>
      </c>
      <c r="BJ75" s="278">
        <v>0</v>
      </c>
      <c r="BK75" s="488">
        <v>0</v>
      </c>
      <c r="BL75" s="702"/>
      <c r="BM75" s="281">
        <v>3</v>
      </c>
      <c r="BN75" s="280">
        <v>1</v>
      </c>
      <c r="BO75" s="280">
        <v>5</v>
      </c>
      <c r="BP75" s="282">
        <v>0</v>
      </c>
      <c r="BQ75" s="459">
        <v>9</v>
      </c>
      <c r="BR75" s="458"/>
      <c r="BS75" s="283" t="s">
        <v>196</v>
      </c>
      <c r="BT75" s="116">
        <v>6</v>
      </c>
      <c r="BU75" s="116">
        <v>1</v>
      </c>
      <c r="BV75" s="116">
        <v>5</v>
      </c>
      <c r="BW75" s="116">
        <v>1</v>
      </c>
      <c r="BX75" s="674">
        <v>13</v>
      </c>
      <c r="BY75" s="458"/>
      <c r="BZ75" s="451">
        <v>46</v>
      </c>
      <c r="CA75" s="116">
        <v>29</v>
      </c>
      <c r="CB75" s="116">
        <v>70</v>
      </c>
      <c r="CC75" s="116">
        <v>12</v>
      </c>
      <c r="CD75" s="674">
        <v>157</v>
      </c>
      <c r="CE75" s="458"/>
      <c r="CF75" s="277" t="s">
        <v>196</v>
      </c>
      <c r="CG75" s="460">
        <v>8</v>
      </c>
      <c r="CH75" s="284">
        <v>8</v>
      </c>
      <c r="CI75" s="284">
        <v>0</v>
      </c>
      <c r="CJ75" s="284">
        <v>0</v>
      </c>
      <c r="CK75" s="284">
        <v>0</v>
      </c>
      <c r="CL75" s="461">
        <v>45</v>
      </c>
      <c r="CM75" s="461">
        <v>0</v>
      </c>
      <c r="CN75" s="116">
        <v>0</v>
      </c>
      <c r="CO75" s="116">
        <v>0</v>
      </c>
      <c r="CP75" s="116">
        <v>0</v>
      </c>
      <c r="CQ75" s="116">
        <v>0</v>
      </c>
      <c r="CR75" s="116">
        <v>0</v>
      </c>
      <c r="CS75" s="116">
        <v>0</v>
      </c>
      <c r="CT75" s="116">
        <v>0</v>
      </c>
      <c r="CU75" s="116">
        <v>0</v>
      </c>
      <c r="CV75" s="699"/>
      <c r="CW75" s="209" t="s">
        <v>196</v>
      </c>
      <c r="CX75" s="451">
        <v>48</v>
      </c>
      <c r="CY75" s="116">
        <v>29</v>
      </c>
      <c r="CZ75" s="116">
        <v>67</v>
      </c>
      <c r="DA75" s="116">
        <v>13</v>
      </c>
      <c r="DB75" s="674">
        <v>156</v>
      </c>
      <c r="DC75" s="699"/>
      <c r="DD75" s="210" t="s">
        <v>196</v>
      </c>
      <c r="DE75" s="489">
        <v>46</v>
      </c>
      <c r="DF75" s="489">
        <v>29</v>
      </c>
      <c r="DG75" s="489">
        <v>70</v>
      </c>
      <c r="DH75" s="489">
        <v>12</v>
      </c>
      <c r="DI75" s="675">
        <v>157</v>
      </c>
      <c r="DJ75" s="699"/>
      <c r="DK75" s="201" t="s">
        <v>196</v>
      </c>
      <c r="DL75" s="668">
        <v>0</v>
      </c>
      <c r="DM75" s="668">
        <v>0</v>
      </c>
      <c r="DN75" s="668">
        <v>0</v>
      </c>
      <c r="DO75" s="668">
        <v>0</v>
      </c>
      <c r="DP75" s="664">
        <v>0</v>
      </c>
      <c r="DQ75" s="1" t="b">
        <v>1</v>
      </c>
    </row>
    <row r="76" spans="2:121" ht="18" customHeight="1">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c r="AV76" s="217"/>
      <c r="AW76" s="217"/>
      <c r="AX76" s="217"/>
      <c r="AY76" s="217"/>
      <c r="AZ76" s="217"/>
      <c r="BA76" s="217"/>
      <c r="BB76" s="217"/>
      <c r="BC76" s="217"/>
      <c r="BD76" s="217"/>
      <c r="BE76" s="217"/>
      <c r="BF76" s="217"/>
      <c r="BG76" s="217"/>
      <c r="BH76" s="217"/>
      <c r="BI76" s="217"/>
      <c r="BJ76" s="217"/>
      <c r="BK76" s="217"/>
      <c r="BL76" s="217"/>
      <c r="BM76" s="217"/>
      <c r="BN76" s="217"/>
      <c r="BO76" s="217"/>
      <c r="BP76" s="217"/>
      <c r="BQ76" s="217"/>
      <c r="BR76" s="217"/>
      <c r="BS76" s="217"/>
      <c r="BT76" s="217"/>
      <c r="BU76" s="217"/>
      <c r="BV76" s="217"/>
      <c r="BW76" s="217"/>
      <c r="BX76" s="217"/>
      <c r="BY76" s="217"/>
      <c r="BZ76" s="217"/>
      <c r="CA76" s="217"/>
      <c r="CB76" s="217"/>
      <c r="CC76" s="217"/>
      <c r="CD76" s="217"/>
      <c r="CE76" s="217"/>
      <c r="CF76" s="217"/>
      <c r="CG76" s="217"/>
      <c r="CH76" s="217"/>
      <c r="CI76" s="217"/>
      <c r="CJ76" s="217"/>
      <c r="CK76" s="217"/>
      <c r="CL76" s="217"/>
      <c r="CM76" s="217"/>
      <c r="CN76" s="217"/>
      <c r="CO76" s="217"/>
      <c r="CP76" s="217"/>
      <c r="CQ76" s="217"/>
      <c r="CR76" s="217"/>
      <c r="CS76" s="217"/>
      <c r="CT76" s="217"/>
      <c r="CU76" s="217"/>
      <c r="CV76" s="217"/>
      <c r="CW76" s="217"/>
      <c r="CX76" s="217"/>
      <c r="CY76" s="217"/>
      <c r="CZ76" s="217"/>
      <c r="DA76" s="217"/>
      <c r="DB76" s="217"/>
    </row>
    <row r="77" spans="2:121" ht="18" customHeight="1">
      <c r="U77" s="211"/>
      <c r="BD77" s="211"/>
      <c r="BE77" s="211"/>
      <c r="BG77" s="211"/>
    </row>
  </sheetData>
  <mergeCells count="76">
    <mergeCell ref="DH5:DH7"/>
    <mergeCell ref="DI5:DI7"/>
    <mergeCell ref="C6:F6"/>
    <mergeCell ref="G6:J6"/>
    <mergeCell ref="K6:N6"/>
    <mergeCell ref="O6:R6"/>
    <mergeCell ref="CG6:CG7"/>
    <mergeCell ref="CH6:CH7"/>
    <mergeCell ref="CI6:CI7"/>
    <mergeCell ref="CJ6:CJ7"/>
    <mergeCell ref="CZ5:CZ7"/>
    <mergeCell ref="DA5:DA7"/>
    <mergeCell ref="DB5:DB7"/>
    <mergeCell ref="DE5:DE7"/>
    <mergeCell ref="DF5:DF7"/>
    <mergeCell ref="CP6:CP7"/>
    <mergeCell ref="DG5:DG7"/>
    <mergeCell ref="CB5:CB7"/>
    <mergeCell ref="CC5:CC7"/>
    <mergeCell ref="CD5:CD7"/>
    <mergeCell ref="CL5:CL7"/>
    <mergeCell ref="CX5:CX7"/>
    <mergeCell ref="CY5:CY7"/>
    <mergeCell ref="CK6:CK7"/>
    <mergeCell ref="CM6:CM7"/>
    <mergeCell ref="CN6:CN7"/>
    <mergeCell ref="CO6:CO7"/>
    <mergeCell ref="CU6:CU7"/>
    <mergeCell ref="CQ6:CQ7"/>
    <mergeCell ref="CR6:CR7"/>
    <mergeCell ref="CS6:CS7"/>
    <mergeCell ref="CT6:CT7"/>
    <mergeCell ref="CA5:CA7"/>
    <mergeCell ref="BM5:BM7"/>
    <mergeCell ref="BN5:BN7"/>
    <mergeCell ref="BO5:BO7"/>
    <mergeCell ref="BP5:BP7"/>
    <mergeCell ref="BQ5:BQ7"/>
    <mergeCell ref="BT5:BT7"/>
    <mergeCell ref="BU5:BU7"/>
    <mergeCell ref="BV5:BV7"/>
    <mergeCell ref="BW5:BW7"/>
    <mergeCell ref="BX5:BX7"/>
    <mergeCell ref="BZ5:BZ7"/>
    <mergeCell ref="BH5:BK5"/>
    <mergeCell ref="C5:R5"/>
    <mergeCell ref="T5:T7"/>
    <mergeCell ref="W5:Z5"/>
    <mergeCell ref="AA5:AD5"/>
    <mergeCell ref="AE5:AH5"/>
    <mergeCell ref="AI5:AL5"/>
    <mergeCell ref="AM5:AP5"/>
    <mergeCell ref="AQ5:AT5"/>
    <mergeCell ref="AU5:AX5"/>
    <mergeCell ref="AY5:BB5"/>
    <mergeCell ref="BC5:BF5"/>
    <mergeCell ref="Q4:S4"/>
    <mergeCell ref="BP4:BQ4"/>
    <mergeCell ref="BV4:BW4"/>
    <mergeCell ref="CB4:CC4"/>
    <mergeCell ref="CZ4:DA4"/>
    <mergeCell ref="BO1:BQ1"/>
    <mergeCell ref="CC1:CD1"/>
    <mergeCell ref="DA1:DB1"/>
    <mergeCell ref="DH1:DI1"/>
    <mergeCell ref="AC2:AD2"/>
    <mergeCell ref="AK2:AL2"/>
    <mergeCell ref="AS2:AT2"/>
    <mergeCell ref="BA2:BB2"/>
    <mergeCell ref="BJ2:BK2"/>
    <mergeCell ref="DK3:DP4"/>
    <mergeCell ref="DL5:DL7"/>
    <mergeCell ref="DM5:DM7"/>
    <mergeCell ref="DN5:DN7"/>
    <mergeCell ref="DO5:DO7"/>
    <mergeCell ref="DP5:DP7"/>
  </mergeCells>
  <phoneticPr fontId="2"/>
  <pageMargins left="0.25" right="0.25" top="0.75" bottom="0.75" header="0.3" footer="0.3"/>
  <pageSetup paperSize="8" scale="56" fitToWidth="0" orientation="landscape" r:id="rId1"/>
  <rowBreaks count="1" manualBreakCount="1">
    <brk id="1" max="119" man="1"/>
  </rowBreaks>
  <colBreaks count="2" manualBreakCount="2">
    <brk id="20" max="1048575" man="1"/>
    <brk id="64" max="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R79"/>
  <sheetViews>
    <sheetView view="pageBreakPreview" zoomScale="80" zoomScaleNormal="55" zoomScaleSheetLayoutView="80" workbookViewId="0">
      <pane xSplit="2" ySplit="7" topLeftCell="C8" activePane="bottomRight" state="frozen"/>
      <selection activeCell="Z41" sqref="Z41"/>
      <selection pane="topRight" activeCell="Z41" sqref="Z41"/>
      <selection pane="bottomLeft" activeCell="Z41" sqref="Z41"/>
      <selection pane="bottomRight" activeCell="A8" sqref="A8:XFD75"/>
    </sheetView>
  </sheetViews>
  <sheetFormatPr defaultRowHeight="18" customHeight="1"/>
  <cols>
    <col min="1" max="1" width="1.6640625" style="402" customWidth="1"/>
    <col min="2" max="2" width="11.6640625" style="402" customWidth="1"/>
    <col min="3" max="19" width="14.109375" style="402" customWidth="1"/>
    <col min="20" max="20" width="17.6640625" style="402" bestFit="1" customWidth="1"/>
    <col min="21" max="21" width="1.33203125" style="586" customWidth="1"/>
    <col min="22" max="22" width="7.6640625" style="402" customWidth="1"/>
    <col min="23" max="23" width="10" style="402" bestFit="1" customWidth="1"/>
    <col min="24" max="26" width="7.6640625" style="402" customWidth="1"/>
    <col min="27" max="27" width="10" style="402" bestFit="1" customWidth="1"/>
    <col min="28" max="30" width="7.6640625" style="402" customWidth="1"/>
    <col min="31" max="31" width="8" style="402" customWidth="1"/>
    <col min="32" max="38" width="7.6640625" style="402" customWidth="1"/>
    <col min="39" max="39" width="10" style="402" bestFit="1" customWidth="1"/>
    <col min="40" max="42" width="7.6640625" style="402" customWidth="1"/>
    <col min="43" max="43" width="8.21875" style="402" customWidth="1"/>
    <col min="44" max="54" width="7.6640625" style="402" customWidth="1"/>
    <col min="55" max="55" width="10" style="402" bestFit="1" customWidth="1"/>
    <col min="56" max="57" width="7.6640625" style="587" customWidth="1"/>
    <col min="58" max="58" width="8.6640625" style="402" bestFit="1" customWidth="1"/>
    <col min="59" max="59" width="1.77734375" style="588" customWidth="1"/>
    <col min="60" max="60" width="11.44140625" style="402" bestFit="1" customWidth="1"/>
    <col min="61" max="61" width="8.6640625" style="402" bestFit="1" customWidth="1"/>
    <col min="62" max="63" width="7.6640625" style="402" customWidth="1"/>
    <col min="64" max="64" width="1.33203125" style="588" hidden="1" customWidth="1"/>
    <col min="65" max="68" width="10.6640625" style="402" hidden="1" customWidth="1"/>
    <col min="69" max="69" width="13" style="402" hidden="1" customWidth="1"/>
    <col min="70" max="70" width="1.44140625" style="402" customWidth="1"/>
    <col min="71" max="71" width="12" style="402" customWidth="1"/>
    <col min="72" max="74" width="9.77734375" style="402" customWidth="1"/>
    <col min="75" max="75" width="9.109375" style="402" customWidth="1"/>
    <col min="76" max="76" width="10.6640625" style="402" customWidth="1"/>
    <col min="77" max="77" width="1.88671875" style="402" customWidth="1"/>
    <col min="78" max="125" width="0" style="402" hidden="1" customWidth="1"/>
    <col min="126" max="201" width="9" style="402"/>
    <col min="202" max="202" width="1.6640625" style="402" customWidth="1"/>
    <col min="203" max="203" width="11.6640625" style="402" customWidth="1"/>
    <col min="204" max="221" width="14.109375" style="402" customWidth="1"/>
    <col min="222" max="222" width="1.33203125" style="402" customWidth="1"/>
    <col min="223" max="223" width="13.6640625" style="402" customWidth="1"/>
    <col min="224" max="259" width="10.6640625" style="402" customWidth="1"/>
    <col min="260" max="260" width="2.6640625" style="402" customWidth="1"/>
    <col min="261" max="264" width="10.6640625" style="402" customWidth="1"/>
    <col min="265" max="265" width="2.6640625" style="402" customWidth="1"/>
    <col min="266" max="270" width="10.6640625" style="402" customWidth="1"/>
    <col min="271" max="271" width="3.6640625" style="402" customWidth="1"/>
    <col min="272" max="272" width="12" style="402" customWidth="1"/>
    <col min="273" max="275" width="9.77734375" style="402" customWidth="1"/>
    <col min="276" max="276" width="9.109375" style="402" customWidth="1"/>
    <col min="277" max="277" width="10.6640625" style="402" customWidth="1"/>
    <col min="278" max="278" width="1.88671875" style="402" customWidth="1"/>
    <col min="279" max="279" width="12.88671875" style="402" customWidth="1"/>
    <col min="280" max="280" width="12.6640625" style="402" customWidth="1"/>
    <col min="281" max="281" width="12.33203125" style="402" customWidth="1"/>
    <col min="282" max="282" width="10.88671875" style="402" customWidth="1"/>
    <col min="283" max="283" width="12.21875" style="402" customWidth="1"/>
    <col min="284" max="284" width="2.6640625" style="402" customWidth="1"/>
    <col min="285" max="285" width="12.88671875" style="402" customWidth="1"/>
    <col min="286" max="290" width="10.6640625" style="402" customWidth="1"/>
    <col min="291" max="291" width="11.44140625" style="402" customWidth="1"/>
    <col min="292" max="300" width="10.6640625" style="402" customWidth="1"/>
    <col min="301" max="301" width="1.77734375" style="402" customWidth="1"/>
    <col min="302" max="302" width="11.6640625" style="402" customWidth="1"/>
    <col min="303" max="303" width="10.77734375" style="402" customWidth="1"/>
    <col min="304" max="304" width="10.109375" style="402" customWidth="1"/>
    <col min="305" max="305" width="9.88671875" style="402" customWidth="1"/>
    <col min="306" max="306" width="10.33203125" style="402" customWidth="1"/>
    <col min="307" max="307" width="11.109375" style="402" customWidth="1"/>
    <col min="308" max="308" width="1.33203125" style="402" customWidth="1"/>
    <col min="309" max="309" width="11.6640625" style="402" customWidth="1"/>
    <col min="310" max="313" width="10.88671875" style="402" customWidth="1"/>
    <col min="314" max="314" width="13" style="402" bestFit="1" customWidth="1"/>
    <col min="315" max="315" width="2.6640625" style="402" customWidth="1"/>
    <col min="316" max="321" width="10.6640625" style="402" customWidth="1"/>
    <col min="322" max="322" width="1.44140625" style="402" customWidth="1"/>
    <col min="323" max="323" width="11.6640625" style="402" customWidth="1"/>
    <col min="324" max="328" width="7.77734375" style="402" customWidth="1"/>
    <col min="329" max="329" width="9" style="402"/>
    <col min="330" max="330" width="17.6640625" style="402" customWidth="1"/>
    <col min="331" max="457" width="9" style="402"/>
    <col min="458" max="458" width="1.6640625" style="402" customWidth="1"/>
    <col min="459" max="459" width="11.6640625" style="402" customWidth="1"/>
    <col min="460" max="477" width="14.109375" style="402" customWidth="1"/>
    <col min="478" max="478" width="1.33203125" style="402" customWidth="1"/>
    <col min="479" max="479" width="13.6640625" style="402" customWidth="1"/>
    <col min="480" max="515" width="10.6640625" style="402" customWidth="1"/>
    <col min="516" max="516" width="2.6640625" style="402" customWidth="1"/>
    <col min="517" max="520" width="10.6640625" style="402" customWidth="1"/>
    <col min="521" max="521" width="2.6640625" style="402" customWidth="1"/>
    <col min="522" max="526" width="10.6640625" style="402" customWidth="1"/>
    <col min="527" max="527" width="3.6640625" style="402" customWidth="1"/>
    <col min="528" max="528" width="12" style="402" customWidth="1"/>
    <col min="529" max="531" width="9.77734375" style="402" customWidth="1"/>
    <col min="532" max="532" width="9.109375" style="402" customWidth="1"/>
    <col min="533" max="533" width="10.6640625" style="402" customWidth="1"/>
    <col min="534" max="534" width="1.88671875" style="402" customWidth="1"/>
    <col min="535" max="535" width="12.88671875" style="402" customWidth="1"/>
    <col min="536" max="536" width="12.6640625" style="402" customWidth="1"/>
    <col min="537" max="537" width="12.33203125" style="402" customWidth="1"/>
    <col min="538" max="538" width="10.88671875" style="402" customWidth="1"/>
    <col min="539" max="539" width="12.21875" style="402" customWidth="1"/>
    <col min="540" max="540" width="2.6640625" style="402" customWidth="1"/>
    <col min="541" max="541" width="12.88671875" style="402" customWidth="1"/>
    <col min="542" max="546" width="10.6640625" style="402" customWidth="1"/>
    <col min="547" max="547" width="11.44140625" style="402" customWidth="1"/>
    <col min="548" max="556" width="10.6640625" style="402" customWidth="1"/>
    <col min="557" max="557" width="1.77734375" style="402" customWidth="1"/>
    <col min="558" max="558" width="11.6640625" style="402" customWidth="1"/>
    <col min="559" max="559" width="10.77734375" style="402" customWidth="1"/>
    <col min="560" max="560" width="10.109375" style="402" customWidth="1"/>
    <col min="561" max="561" width="9.88671875" style="402" customWidth="1"/>
    <col min="562" max="562" width="10.33203125" style="402" customWidth="1"/>
    <col min="563" max="563" width="11.109375" style="402" customWidth="1"/>
    <col min="564" max="564" width="1.33203125" style="402" customWidth="1"/>
    <col min="565" max="565" width="11.6640625" style="402" customWidth="1"/>
    <col min="566" max="569" width="10.88671875" style="402" customWidth="1"/>
    <col min="570" max="570" width="13" style="402" bestFit="1" customWidth="1"/>
    <col min="571" max="571" width="2.6640625" style="402" customWidth="1"/>
    <col min="572" max="577" width="10.6640625" style="402" customWidth="1"/>
    <col min="578" max="578" width="1.44140625" style="402" customWidth="1"/>
    <col min="579" max="579" width="11.6640625" style="402" customWidth="1"/>
    <col min="580" max="584" width="7.77734375" style="402" customWidth="1"/>
    <col min="585" max="585" width="9" style="402"/>
    <col min="586" max="586" width="17.6640625" style="402" customWidth="1"/>
    <col min="587" max="713" width="9" style="402"/>
    <col min="714" max="714" width="1.6640625" style="402" customWidth="1"/>
    <col min="715" max="715" width="11.6640625" style="402" customWidth="1"/>
    <col min="716" max="733" width="14.109375" style="402" customWidth="1"/>
    <col min="734" max="734" width="1.33203125" style="402" customWidth="1"/>
    <col min="735" max="735" width="13.6640625" style="402" customWidth="1"/>
    <col min="736" max="771" width="10.6640625" style="402" customWidth="1"/>
    <col min="772" max="772" width="2.6640625" style="402" customWidth="1"/>
    <col min="773" max="776" width="10.6640625" style="402" customWidth="1"/>
    <col min="777" max="777" width="2.6640625" style="402" customWidth="1"/>
    <col min="778" max="782" width="10.6640625" style="402" customWidth="1"/>
    <col min="783" max="783" width="3.6640625" style="402" customWidth="1"/>
    <col min="784" max="784" width="12" style="402" customWidth="1"/>
    <col min="785" max="787" width="9.77734375" style="402" customWidth="1"/>
    <col min="788" max="788" width="9.109375" style="402" customWidth="1"/>
    <col min="789" max="789" width="10.6640625" style="402" customWidth="1"/>
    <col min="790" max="790" width="1.88671875" style="402" customWidth="1"/>
    <col min="791" max="791" width="12.88671875" style="402" customWidth="1"/>
    <col min="792" max="792" width="12.6640625" style="402" customWidth="1"/>
    <col min="793" max="793" width="12.33203125" style="402" customWidth="1"/>
    <col min="794" max="794" width="10.88671875" style="402" customWidth="1"/>
    <col min="795" max="795" width="12.21875" style="402" customWidth="1"/>
    <col min="796" max="796" width="2.6640625" style="402" customWidth="1"/>
    <col min="797" max="797" width="12.88671875" style="402" customWidth="1"/>
    <col min="798" max="802" width="10.6640625" style="402" customWidth="1"/>
    <col min="803" max="803" width="11.44140625" style="402" customWidth="1"/>
    <col min="804" max="812" width="10.6640625" style="402" customWidth="1"/>
    <col min="813" max="813" width="1.77734375" style="402" customWidth="1"/>
    <col min="814" max="814" width="11.6640625" style="402" customWidth="1"/>
    <col min="815" max="815" width="10.77734375" style="402" customWidth="1"/>
    <col min="816" max="816" width="10.109375" style="402" customWidth="1"/>
    <col min="817" max="817" width="9.88671875" style="402" customWidth="1"/>
    <col min="818" max="818" width="10.33203125" style="402" customWidth="1"/>
    <col min="819" max="819" width="11.109375" style="402" customWidth="1"/>
    <col min="820" max="820" width="1.33203125" style="402" customWidth="1"/>
    <col min="821" max="821" width="11.6640625" style="402" customWidth="1"/>
    <col min="822" max="825" width="10.88671875" style="402" customWidth="1"/>
    <col min="826" max="826" width="13" style="402" bestFit="1" customWidth="1"/>
    <col min="827" max="827" width="2.6640625" style="402" customWidth="1"/>
    <col min="828" max="833" width="10.6640625" style="402" customWidth="1"/>
    <col min="834" max="834" width="1.44140625" style="402" customWidth="1"/>
    <col min="835" max="835" width="11.6640625" style="402" customWidth="1"/>
    <col min="836" max="840" width="7.77734375" style="402" customWidth="1"/>
    <col min="841" max="841" width="9" style="402"/>
    <col min="842" max="842" width="17.6640625" style="402" customWidth="1"/>
    <col min="843" max="969" width="9" style="402"/>
    <col min="970" max="970" width="1.6640625" style="402" customWidth="1"/>
    <col min="971" max="971" width="11.6640625" style="402" customWidth="1"/>
    <col min="972" max="989" width="14.109375" style="402" customWidth="1"/>
    <col min="990" max="990" width="1.33203125" style="402" customWidth="1"/>
    <col min="991" max="991" width="13.6640625" style="402" customWidth="1"/>
    <col min="992" max="1027" width="10.6640625" style="402" customWidth="1"/>
    <col min="1028" max="1028" width="2.6640625" style="402" customWidth="1"/>
    <col min="1029" max="1032" width="10.6640625" style="402" customWidth="1"/>
    <col min="1033" max="1033" width="2.6640625" style="402" customWidth="1"/>
    <col min="1034" max="1038" width="10.6640625" style="402" customWidth="1"/>
    <col min="1039" max="1039" width="3.6640625" style="402" customWidth="1"/>
    <col min="1040" max="1040" width="12" style="402" customWidth="1"/>
    <col min="1041" max="1043" width="9.77734375" style="402" customWidth="1"/>
    <col min="1044" max="1044" width="9.109375" style="402" customWidth="1"/>
    <col min="1045" max="1045" width="10.6640625" style="402" customWidth="1"/>
    <col min="1046" max="1046" width="1.88671875" style="402" customWidth="1"/>
    <col min="1047" max="1047" width="12.88671875" style="402" customWidth="1"/>
    <col min="1048" max="1048" width="12.6640625" style="402" customWidth="1"/>
    <col min="1049" max="1049" width="12.33203125" style="402" customWidth="1"/>
    <col min="1050" max="1050" width="10.88671875" style="402" customWidth="1"/>
    <col min="1051" max="1051" width="12.21875" style="402" customWidth="1"/>
    <col min="1052" max="1052" width="2.6640625" style="402" customWidth="1"/>
    <col min="1053" max="1053" width="12.88671875" style="402" customWidth="1"/>
    <col min="1054" max="1058" width="10.6640625" style="402" customWidth="1"/>
    <col min="1059" max="1059" width="11.44140625" style="402" customWidth="1"/>
    <col min="1060" max="1068" width="10.6640625" style="402" customWidth="1"/>
    <col min="1069" max="1069" width="1.77734375" style="402" customWidth="1"/>
    <col min="1070" max="1070" width="11.6640625" style="402" customWidth="1"/>
    <col min="1071" max="1071" width="10.77734375" style="402" customWidth="1"/>
    <col min="1072" max="1072" width="10.109375" style="402" customWidth="1"/>
    <col min="1073" max="1073" width="9.88671875" style="402" customWidth="1"/>
    <col min="1074" max="1074" width="10.33203125" style="402" customWidth="1"/>
    <col min="1075" max="1075" width="11.109375" style="402" customWidth="1"/>
    <col min="1076" max="1076" width="1.33203125" style="402" customWidth="1"/>
    <col min="1077" max="1077" width="11.6640625" style="402" customWidth="1"/>
    <col min="1078" max="1081" width="10.88671875" style="402" customWidth="1"/>
    <col min="1082" max="1082" width="13" style="402" bestFit="1" customWidth="1"/>
    <col min="1083" max="1083" width="2.6640625" style="402" customWidth="1"/>
    <col min="1084" max="1089" width="10.6640625" style="402" customWidth="1"/>
    <col min="1090" max="1090" width="1.44140625" style="402" customWidth="1"/>
    <col min="1091" max="1091" width="11.6640625" style="402" customWidth="1"/>
    <col min="1092" max="1096" width="7.77734375" style="402" customWidth="1"/>
    <col min="1097" max="1097" width="9" style="402"/>
    <col min="1098" max="1098" width="17.6640625" style="402" customWidth="1"/>
    <col min="1099" max="1225" width="9" style="402"/>
    <col min="1226" max="1226" width="1.6640625" style="402" customWidth="1"/>
    <col min="1227" max="1227" width="11.6640625" style="402" customWidth="1"/>
    <col min="1228" max="1245" width="14.109375" style="402" customWidth="1"/>
    <col min="1246" max="1246" width="1.33203125" style="402" customWidth="1"/>
    <col min="1247" max="1247" width="13.6640625" style="402" customWidth="1"/>
    <col min="1248" max="1283" width="10.6640625" style="402" customWidth="1"/>
    <col min="1284" max="1284" width="2.6640625" style="402" customWidth="1"/>
    <col min="1285" max="1288" width="10.6640625" style="402" customWidth="1"/>
    <col min="1289" max="1289" width="2.6640625" style="402" customWidth="1"/>
    <col min="1290" max="1294" width="10.6640625" style="402" customWidth="1"/>
    <col min="1295" max="1295" width="3.6640625" style="402" customWidth="1"/>
    <col min="1296" max="1296" width="12" style="402" customWidth="1"/>
    <col min="1297" max="1299" width="9.77734375" style="402" customWidth="1"/>
    <col min="1300" max="1300" width="9.109375" style="402" customWidth="1"/>
    <col min="1301" max="1301" width="10.6640625" style="402" customWidth="1"/>
    <col min="1302" max="1302" width="1.88671875" style="402" customWidth="1"/>
    <col min="1303" max="1303" width="12.88671875" style="402" customWidth="1"/>
    <col min="1304" max="1304" width="12.6640625" style="402" customWidth="1"/>
    <col min="1305" max="1305" width="12.33203125" style="402" customWidth="1"/>
    <col min="1306" max="1306" width="10.88671875" style="402" customWidth="1"/>
    <col min="1307" max="1307" width="12.21875" style="402" customWidth="1"/>
    <col min="1308" max="1308" width="2.6640625" style="402" customWidth="1"/>
    <col min="1309" max="1309" width="12.88671875" style="402" customWidth="1"/>
    <col min="1310" max="1314" width="10.6640625" style="402" customWidth="1"/>
    <col min="1315" max="1315" width="11.44140625" style="402" customWidth="1"/>
    <col min="1316" max="1324" width="10.6640625" style="402" customWidth="1"/>
    <col min="1325" max="1325" width="1.77734375" style="402" customWidth="1"/>
    <col min="1326" max="1326" width="11.6640625" style="402" customWidth="1"/>
    <col min="1327" max="1327" width="10.77734375" style="402" customWidth="1"/>
    <col min="1328" max="1328" width="10.109375" style="402" customWidth="1"/>
    <col min="1329" max="1329" width="9.88671875" style="402" customWidth="1"/>
    <col min="1330" max="1330" width="10.33203125" style="402" customWidth="1"/>
    <col min="1331" max="1331" width="11.109375" style="402" customWidth="1"/>
    <col min="1332" max="1332" width="1.33203125" style="402" customWidth="1"/>
    <col min="1333" max="1333" width="11.6640625" style="402" customWidth="1"/>
    <col min="1334" max="1337" width="10.88671875" style="402" customWidth="1"/>
    <col min="1338" max="1338" width="13" style="402" bestFit="1" customWidth="1"/>
    <col min="1339" max="1339" width="2.6640625" style="402" customWidth="1"/>
    <col min="1340" max="1345" width="10.6640625" style="402" customWidth="1"/>
    <col min="1346" max="1346" width="1.44140625" style="402" customWidth="1"/>
    <col min="1347" max="1347" width="11.6640625" style="402" customWidth="1"/>
    <col min="1348" max="1352" width="7.77734375" style="402" customWidth="1"/>
    <col min="1353" max="1353" width="9" style="402"/>
    <col min="1354" max="1354" width="17.6640625" style="402" customWidth="1"/>
    <col min="1355" max="1481" width="9" style="402"/>
    <col min="1482" max="1482" width="1.6640625" style="402" customWidth="1"/>
    <col min="1483" max="1483" width="11.6640625" style="402" customWidth="1"/>
    <col min="1484" max="1501" width="14.109375" style="402" customWidth="1"/>
    <col min="1502" max="1502" width="1.33203125" style="402" customWidth="1"/>
    <col min="1503" max="1503" width="13.6640625" style="402" customWidth="1"/>
    <col min="1504" max="1539" width="10.6640625" style="402" customWidth="1"/>
    <col min="1540" max="1540" width="2.6640625" style="402" customWidth="1"/>
    <col min="1541" max="1544" width="10.6640625" style="402" customWidth="1"/>
    <col min="1545" max="1545" width="2.6640625" style="402" customWidth="1"/>
    <col min="1546" max="1550" width="10.6640625" style="402" customWidth="1"/>
    <col min="1551" max="1551" width="3.6640625" style="402" customWidth="1"/>
    <col min="1552" max="1552" width="12" style="402" customWidth="1"/>
    <col min="1553" max="1555" width="9.77734375" style="402" customWidth="1"/>
    <col min="1556" max="1556" width="9.109375" style="402" customWidth="1"/>
    <col min="1557" max="1557" width="10.6640625" style="402" customWidth="1"/>
    <col min="1558" max="1558" width="1.88671875" style="402" customWidth="1"/>
    <col min="1559" max="1559" width="12.88671875" style="402" customWidth="1"/>
    <col min="1560" max="1560" width="12.6640625" style="402" customWidth="1"/>
    <col min="1561" max="1561" width="12.33203125" style="402" customWidth="1"/>
    <col min="1562" max="1562" width="10.88671875" style="402" customWidth="1"/>
    <col min="1563" max="1563" width="12.21875" style="402" customWidth="1"/>
    <col min="1564" max="1564" width="2.6640625" style="402" customWidth="1"/>
    <col min="1565" max="1565" width="12.88671875" style="402" customWidth="1"/>
    <col min="1566" max="1570" width="10.6640625" style="402" customWidth="1"/>
    <col min="1571" max="1571" width="11.44140625" style="402" customWidth="1"/>
    <col min="1572" max="1580" width="10.6640625" style="402" customWidth="1"/>
    <col min="1581" max="1581" width="1.77734375" style="402" customWidth="1"/>
    <col min="1582" max="1582" width="11.6640625" style="402" customWidth="1"/>
    <col min="1583" max="1583" width="10.77734375" style="402" customWidth="1"/>
    <col min="1584" max="1584" width="10.109375" style="402" customWidth="1"/>
    <col min="1585" max="1585" width="9.88671875" style="402" customWidth="1"/>
    <col min="1586" max="1586" width="10.33203125" style="402" customWidth="1"/>
    <col min="1587" max="1587" width="11.109375" style="402" customWidth="1"/>
    <col min="1588" max="1588" width="1.33203125" style="402" customWidth="1"/>
    <col min="1589" max="1589" width="11.6640625" style="402" customWidth="1"/>
    <col min="1590" max="1593" width="10.88671875" style="402" customWidth="1"/>
    <col min="1594" max="1594" width="13" style="402" bestFit="1" customWidth="1"/>
    <col min="1595" max="1595" width="2.6640625" style="402" customWidth="1"/>
    <col min="1596" max="1601" width="10.6640625" style="402" customWidth="1"/>
    <col min="1602" max="1602" width="1.44140625" style="402" customWidth="1"/>
    <col min="1603" max="1603" width="11.6640625" style="402" customWidth="1"/>
    <col min="1604" max="1608" width="7.77734375" style="402" customWidth="1"/>
    <col min="1609" max="1609" width="9" style="402"/>
    <col min="1610" max="1610" width="17.6640625" style="402" customWidth="1"/>
    <col min="1611" max="1737" width="9" style="402"/>
    <col min="1738" max="1738" width="1.6640625" style="402" customWidth="1"/>
    <col min="1739" max="1739" width="11.6640625" style="402" customWidth="1"/>
    <col min="1740" max="1757" width="14.109375" style="402" customWidth="1"/>
    <col min="1758" max="1758" width="1.33203125" style="402" customWidth="1"/>
    <col min="1759" max="1759" width="13.6640625" style="402" customWidth="1"/>
    <col min="1760" max="1795" width="10.6640625" style="402" customWidth="1"/>
    <col min="1796" max="1796" width="2.6640625" style="402" customWidth="1"/>
    <col min="1797" max="1800" width="10.6640625" style="402" customWidth="1"/>
    <col min="1801" max="1801" width="2.6640625" style="402" customWidth="1"/>
    <col min="1802" max="1806" width="10.6640625" style="402" customWidth="1"/>
    <col min="1807" max="1807" width="3.6640625" style="402" customWidth="1"/>
    <col min="1808" max="1808" width="12" style="402" customWidth="1"/>
    <col min="1809" max="1811" width="9.77734375" style="402" customWidth="1"/>
    <col min="1812" max="1812" width="9.109375" style="402" customWidth="1"/>
    <col min="1813" max="1813" width="10.6640625" style="402" customWidth="1"/>
    <col min="1814" max="1814" width="1.88671875" style="402" customWidth="1"/>
    <col min="1815" max="1815" width="12.88671875" style="402" customWidth="1"/>
    <col min="1816" max="1816" width="12.6640625" style="402" customWidth="1"/>
    <col min="1817" max="1817" width="12.33203125" style="402" customWidth="1"/>
    <col min="1818" max="1818" width="10.88671875" style="402" customWidth="1"/>
    <col min="1819" max="1819" width="12.21875" style="402" customWidth="1"/>
    <col min="1820" max="1820" width="2.6640625" style="402" customWidth="1"/>
    <col min="1821" max="1821" width="12.88671875" style="402" customWidth="1"/>
    <col min="1822" max="1826" width="10.6640625" style="402" customWidth="1"/>
    <col min="1827" max="1827" width="11.44140625" style="402" customWidth="1"/>
    <col min="1828" max="1836" width="10.6640625" style="402" customWidth="1"/>
    <col min="1837" max="1837" width="1.77734375" style="402" customWidth="1"/>
    <col min="1838" max="1838" width="11.6640625" style="402" customWidth="1"/>
    <col min="1839" max="1839" width="10.77734375" style="402" customWidth="1"/>
    <col min="1840" max="1840" width="10.109375" style="402" customWidth="1"/>
    <col min="1841" max="1841" width="9.88671875" style="402" customWidth="1"/>
    <col min="1842" max="1842" width="10.33203125" style="402" customWidth="1"/>
    <col min="1843" max="1843" width="11.109375" style="402" customWidth="1"/>
    <col min="1844" max="1844" width="1.33203125" style="402" customWidth="1"/>
    <col min="1845" max="1845" width="11.6640625" style="402" customWidth="1"/>
    <col min="1846" max="1849" width="10.88671875" style="402" customWidth="1"/>
    <col min="1850" max="1850" width="13" style="402" bestFit="1" customWidth="1"/>
    <col min="1851" max="1851" width="2.6640625" style="402" customWidth="1"/>
    <col min="1852" max="1857" width="10.6640625" style="402" customWidth="1"/>
    <col min="1858" max="1858" width="1.44140625" style="402" customWidth="1"/>
    <col min="1859" max="1859" width="11.6640625" style="402" customWidth="1"/>
    <col min="1860" max="1864" width="7.77734375" style="402" customWidth="1"/>
    <col min="1865" max="1865" width="9" style="402"/>
    <col min="1866" max="1866" width="17.6640625" style="402" customWidth="1"/>
    <col min="1867" max="1993" width="9" style="402"/>
    <col min="1994" max="1994" width="1.6640625" style="402" customWidth="1"/>
    <col min="1995" max="1995" width="11.6640625" style="402" customWidth="1"/>
    <col min="1996" max="2013" width="14.109375" style="402" customWidth="1"/>
    <col min="2014" max="2014" width="1.33203125" style="402" customWidth="1"/>
    <col min="2015" max="2015" width="13.6640625" style="402" customWidth="1"/>
    <col min="2016" max="2051" width="10.6640625" style="402" customWidth="1"/>
    <col min="2052" max="2052" width="2.6640625" style="402" customWidth="1"/>
    <col min="2053" max="2056" width="10.6640625" style="402" customWidth="1"/>
    <col min="2057" max="2057" width="2.6640625" style="402" customWidth="1"/>
    <col min="2058" max="2062" width="10.6640625" style="402" customWidth="1"/>
    <col min="2063" max="2063" width="3.6640625" style="402" customWidth="1"/>
    <col min="2064" max="2064" width="12" style="402" customWidth="1"/>
    <col min="2065" max="2067" width="9.77734375" style="402" customWidth="1"/>
    <col min="2068" max="2068" width="9.109375" style="402" customWidth="1"/>
    <col min="2069" max="2069" width="10.6640625" style="402" customWidth="1"/>
    <col min="2070" max="2070" width="1.88671875" style="402" customWidth="1"/>
    <col min="2071" max="2071" width="12.88671875" style="402" customWidth="1"/>
    <col min="2072" max="2072" width="12.6640625" style="402" customWidth="1"/>
    <col min="2073" max="2073" width="12.33203125" style="402" customWidth="1"/>
    <col min="2074" max="2074" width="10.88671875" style="402" customWidth="1"/>
    <col min="2075" max="2075" width="12.21875" style="402" customWidth="1"/>
    <col min="2076" max="2076" width="2.6640625" style="402" customWidth="1"/>
    <col min="2077" max="2077" width="12.88671875" style="402" customWidth="1"/>
    <col min="2078" max="2082" width="10.6640625" style="402" customWidth="1"/>
    <col min="2083" max="2083" width="11.44140625" style="402" customWidth="1"/>
    <col min="2084" max="2092" width="10.6640625" style="402" customWidth="1"/>
    <col min="2093" max="2093" width="1.77734375" style="402" customWidth="1"/>
    <col min="2094" max="2094" width="11.6640625" style="402" customWidth="1"/>
    <col min="2095" max="2095" width="10.77734375" style="402" customWidth="1"/>
    <col min="2096" max="2096" width="10.109375" style="402" customWidth="1"/>
    <col min="2097" max="2097" width="9.88671875" style="402" customWidth="1"/>
    <col min="2098" max="2098" width="10.33203125" style="402" customWidth="1"/>
    <col min="2099" max="2099" width="11.109375" style="402" customWidth="1"/>
    <col min="2100" max="2100" width="1.33203125" style="402" customWidth="1"/>
    <col min="2101" max="2101" width="11.6640625" style="402" customWidth="1"/>
    <col min="2102" max="2105" width="10.88671875" style="402" customWidth="1"/>
    <col min="2106" max="2106" width="13" style="402" bestFit="1" customWidth="1"/>
    <col min="2107" max="2107" width="2.6640625" style="402" customWidth="1"/>
    <col min="2108" max="2113" width="10.6640625" style="402" customWidth="1"/>
    <col min="2114" max="2114" width="1.44140625" style="402" customWidth="1"/>
    <col min="2115" max="2115" width="11.6640625" style="402" customWidth="1"/>
    <col min="2116" max="2120" width="7.77734375" style="402" customWidth="1"/>
    <col min="2121" max="2121" width="9" style="402"/>
    <col min="2122" max="2122" width="17.6640625" style="402" customWidth="1"/>
    <col min="2123" max="2249" width="9" style="402"/>
    <col min="2250" max="2250" width="1.6640625" style="402" customWidth="1"/>
    <col min="2251" max="2251" width="11.6640625" style="402" customWidth="1"/>
    <col min="2252" max="2269" width="14.109375" style="402" customWidth="1"/>
    <col min="2270" max="2270" width="1.33203125" style="402" customWidth="1"/>
    <col min="2271" max="2271" width="13.6640625" style="402" customWidth="1"/>
    <col min="2272" max="2307" width="10.6640625" style="402" customWidth="1"/>
    <col min="2308" max="2308" width="2.6640625" style="402" customWidth="1"/>
    <col min="2309" max="2312" width="10.6640625" style="402" customWidth="1"/>
    <col min="2313" max="2313" width="2.6640625" style="402" customWidth="1"/>
    <col min="2314" max="2318" width="10.6640625" style="402" customWidth="1"/>
    <col min="2319" max="2319" width="3.6640625" style="402" customWidth="1"/>
    <col min="2320" max="2320" width="12" style="402" customWidth="1"/>
    <col min="2321" max="2323" width="9.77734375" style="402" customWidth="1"/>
    <col min="2324" max="2324" width="9.109375" style="402" customWidth="1"/>
    <col min="2325" max="2325" width="10.6640625" style="402" customWidth="1"/>
    <col min="2326" max="2326" width="1.88671875" style="402" customWidth="1"/>
    <col min="2327" max="2327" width="12.88671875" style="402" customWidth="1"/>
    <col min="2328" max="2328" width="12.6640625" style="402" customWidth="1"/>
    <col min="2329" max="2329" width="12.33203125" style="402" customWidth="1"/>
    <col min="2330" max="2330" width="10.88671875" style="402" customWidth="1"/>
    <col min="2331" max="2331" width="12.21875" style="402" customWidth="1"/>
    <col min="2332" max="2332" width="2.6640625" style="402" customWidth="1"/>
    <col min="2333" max="2333" width="12.88671875" style="402" customWidth="1"/>
    <col min="2334" max="2338" width="10.6640625" style="402" customWidth="1"/>
    <col min="2339" max="2339" width="11.44140625" style="402" customWidth="1"/>
    <col min="2340" max="2348" width="10.6640625" style="402" customWidth="1"/>
    <col min="2349" max="2349" width="1.77734375" style="402" customWidth="1"/>
    <col min="2350" max="2350" width="11.6640625" style="402" customWidth="1"/>
    <col min="2351" max="2351" width="10.77734375" style="402" customWidth="1"/>
    <col min="2352" max="2352" width="10.109375" style="402" customWidth="1"/>
    <col min="2353" max="2353" width="9.88671875" style="402" customWidth="1"/>
    <col min="2354" max="2354" width="10.33203125" style="402" customWidth="1"/>
    <col min="2355" max="2355" width="11.109375" style="402" customWidth="1"/>
    <col min="2356" max="2356" width="1.33203125" style="402" customWidth="1"/>
    <col min="2357" max="2357" width="11.6640625" style="402" customWidth="1"/>
    <col min="2358" max="2361" width="10.88671875" style="402" customWidth="1"/>
    <col min="2362" max="2362" width="13" style="402" bestFit="1" customWidth="1"/>
    <col min="2363" max="2363" width="2.6640625" style="402" customWidth="1"/>
    <col min="2364" max="2369" width="10.6640625" style="402" customWidth="1"/>
    <col min="2370" max="2370" width="1.44140625" style="402" customWidth="1"/>
    <col min="2371" max="2371" width="11.6640625" style="402" customWidth="1"/>
    <col min="2372" max="2376" width="7.77734375" style="402" customWidth="1"/>
    <col min="2377" max="2377" width="9" style="402"/>
    <col min="2378" max="2378" width="17.6640625" style="402" customWidth="1"/>
    <col min="2379" max="2505" width="9" style="402"/>
    <col min="2506" max="2506" width="1.6640625" style="402" customWidth="1"/>
    <col min="2507" max="2507" width="11.6640625" style="402" customWidth="1"/>
    <col min="2508" max="2525" width="14.109375" style="402" customWidth="1"/>
    <col min="2526" max="2526" width="1.33203125" style="402" customWidth="1"/>
    <col min="2527" max="2527" width="13.6640625" style="402" customWidth="1"/>
    <col min="2528" max="2563" width="10.6640625" style="402" customWidth="1"/>
    <col min="2564" max="2564" width="2.6640625" style="402" customWidth="1"/>
    <col min="2565" max="2568" width="10.6640625" style="402" customWidth="1"/>
    <col min="2569" max="2569" width="2.6640625" style="402" customWidth="1"/>
    <col min="2570" max="2574" width="10.6640625" style="402" customWidth="1"/>
    <col min="2575" max="2575" width="3.6640625" style="402" customWidth="1"/>
    <col min="2576" max="2576" width="12" style="402" customWidth="1"/>
    <col min="2577" max="2579" width="9.77734375" style="402" customWidth="1"/>
    <col min="2580" max="2580" width="9.109375" style="402" customWidth="1"/>
    <col min="2581" max="2581" width="10.6640625" style="402" customWidth="1"/>
    <col min="2582" max="2582" width="1.88671875" style="402" customWidth="1"/>
    <col min="2583" max="2583" width="12.88671875" style="402" customWidth="1"/>
    <col min="2584" max="2584" width="12.6640625" style="402" customWidth="1"/>
    <col min="2585" max="2585" width="12.33203125" style="402" customWidth="1"/>
    <col min="2586" max="2586" width="10.88671875" style="402" customWidth="1"/>
    <col min="2587" max="2587" width="12.21875" style="402" customWidth="1"/>
    <col min="2588" max="2588" width="2.6640625" style="402" customWidth="1"/>
    <col min="2589" max="2589" width="12.88671875" style="402" customWidth="1"/>
    <col min="2590" max="2594" width="10.6640625" style="402" customWidth="1"/>
    <col min="2595" max="2595" width="11.44140625" style="402" customWidth="1"/>
    <col min="2596" max="2604" width="10.6640625" style="402" customWidth="1"/>
    <col min="2605" max="2605" width="1.77734375" style="402" customWidth="1"/>
    <col min="2606" max="2606" width="11.6640625" style="402" customWidth="1"/>
    <col min="2607" max="2607" width="10.77734375" style="402" customWidth="1"/>
    <col min="2608" max="2608" width="10.109375" style="402" customWidth="1"/>
    <col min="2609" max="2609" width="9.88671875" style="402" customWidth="1"/>
    <col min="2610" max="2610" width="10.33203125" style="402" customWidth="1"/>
    <col min="2611" max="2611" width="11.109375" style="402" customWidth="1"/>
    <col min="2612" max="2612" width="1.33203125" style="402" customWidth="1"/>
    <col min="2613" max="2613" width="11.6640625" style="402" customWidth="1"/>
    <col min="2614" max="2617" width="10.88671875" style="402" customWidth="1"/>
    <col min="2618" max="2618" width="13" style="402" bestFit="1" customWidth="1"/>
    <col min="2619" max="2619" width="2.6640625" style="402" customWidth="1"/>
    <col min="2620" max="2625" width="10.6640625" style="402" customWidth="1"/>
    <col min="2626" max="2626" width="1.44140625" style="402" customWidth="1"/>
    <col min="2627" max="2627" width="11.6640625" style="402" customWidth="1"/>
    <col min="2628" max="2632" width="7.77734375" style="402" customWidth="1"/>
    <col min="2633" max="2633" width="9" style="402"/>
    <col min="2634" max="2634" width="17.6640625" style="402" customWidth="1"/>
    <col min="2635" max="2761" width="9" style="402"/>
    <col min="2762" max="2762" width="1.6640625" style="402" customWidth="1"/>
    <col min="2763" max="2763" width="11.6640625" style="402" customWidth="1"/>
    <col min="2764" max="2781" width="14.109375" style="402" customWidth="1"/>
    <col min="2782" max="2782" width="1.33203125" style="402" customWidth="1"/>
    <col min="2783" max="2783" width="13.6640625" style="402" customWidth="1"/>
    <col min="2784" max="2819" width="10.6640625" style="402" customWidth="1"/>
    <col min="2820" max="2820" width="2.6640625" style="402" customWidth="1"/>
    <col min="2821" max="2824" width="10.6640625" style="402" customWidth="1"/>
    <col min="2825" max="2825" width="2.6640625" style="402" customWidth="1"/>
    <col min="2826" max="2830" width="10.6640625" style="402" customWidth="1"/>
    <col min="2831" max="2831" width="3.6640625" style="402" customWidth="1"/>
    <col min="2832" max="2832" width="12" style="402" customWidth="1"/>
    <col min="2833" max="2835" width="9.77734375" style="402" customWidth="1"/>
    <col min="2836" max="2836" width="9.109375" style="402" customWidth="1"/>
    <col min="2837" max="2837" width="10.6640625" style="402" customWidth="1"/>
    <col min="2838" max="2838" width="1.88671875" style="402" customWidth="1"/>
    <col min="2839" max="2839" width="12.88671875" style="402" customWidth="1"/>
    <col min="2840" max="2840" width="12.6640625" style="402" customWidth="1"/>
    <col min="2841" max="2841" width="12.33203125" style="402" customWidth="1"/>
    <col min="2842" max="2842" width="10.88671875" style="402" customWidth="1"/>
    <col min="2843" max="2843" width="12.21875" style="402" customWidth="1"/>
    <col min="2844" max="2844" width="2.6640625" style="402" customWidth="1"/>
    <col min="2845" max="2845" width="12.88671875" style="402" customWidth="1"/>
    <col min="2846" max="2850" width="10.6640625" style="402" customWidth="1"/>
    <col min="2851" max="2851" width="11.44140625" style="402" customWidth="1"/>
    <col min="2852" max="2860" width="10.6640625" style="402" customWidth="1"/>
    <col min="2861" max="2861" width="1.77734375" style="402" customWidth="1"/>
    <col min="2862" max="2862" width="11.6640625" style="402" customWidth="1"/>
    <col min="2863" max="2863" width="10.77734375" style="402" customWidth="1"/>
    <col min="2864" max="2864" width="10.109375" style="402" customWidth="1"/>
    <col min="2865" max="2865" width="9.88671875" style="402" customWidth="1"/>
    <col min="2866" max="2866" width="10.33203125" style="402" customWidth="1"/>
    <col min="2867" max="2867" width="11.109375" style="402" customWidth="1"/>
    <col min="2868" max="2868" width="1.33203125" style="402" customWidth="1"/>
    <col min="2869" max="2869" width="11.6640625" style="402" customWidth="1"/>
    <col min="2870" max="2873" width="10.88671875" style="402" customWidth="1"/>
    <col min="2874" max="2874" width="13" style="402" bestFit="1" customWidth="1"/>
    <col min="2875" max="2875" width="2.6640625" style="402" customWidth="1"/>
    <col min="2876" max="2881" width="10.6640625" style="402" customWidth="1"/>
    <col min="2882" max="2882" width="1.44140625" style="402" customWidth="1"/>
    <col min="2883" max="2883" width="11.6640625" style="402" customWidth="1"/>
    <col min="2884" max="2888" width="7.77734375" style="402" customWidth="1"/>
    <col min="2889" max="2889" width="9" style="402"/>
    <col min="2890" max="2890" width="17.6640625" style="402" customWidth="1"/>
    <col min="2891" max="3017" width="9" style="402"/>
    <col min="3018" max="3018" width="1.6640625" style="402" customWidth="1"/>
    <col min="3019" max="3019" width="11.6640625" style="402" customWidth="1"/>
    <col min="3020" max="3037" width="14.109375" style="402" customWidth="1"/>
    <col min="3038" max="3038" width="1.33203125" style="402" customWidth="1"/>
    <col min="3039" max="3039" width="13.6640625" style="402" customWidth="1"/>
    <col min="3040" max="3075" width="10.6640625" style="402" customWidth="1"/>
    <col min="3076" max="3076" width="2.6640625" style="402" customWidth="1"/>
    <col min="3077" max="3080" width="10.6640625" style="402" customWidth="1"/>
    <col min="3081" max="3081" width="2.6640625" style="402" customWidth="1"/>
    <col min="3082" max="3086" width="10.6640625" style="402" customWidth="1"/>
    <col min="3087" max="3087" width="3.6640625" style="402" customWidth="1"/>
    <col min="3088" max="3088" width="12" style="402" customWidth="1"/>
    <col min="3089" max="3091" width="9.77734375" style="402" customWidth="1"/>
    <col min="3092" max="3092" width="9.109375" style="402" customWidth="1"/>
    <col min="3093" max="3093" width="10.6640625" style="402" customWidth="1"/>
    <col min="3094" max="3094" width="1.88671875" style="402" customWidth="1"/>
    <col min="3095" max="3095" width="12.88671875" style="402" customWidth="1"/>
    <col min="3096" max="3096" width="12.6640625" style="402" customWidth="1"/>
    <col min="3097" max="3097" width="12.33203125" style="402" customWidth="1"/>
    <col min="3098" max="3098" width="10.88671875" style="402" customWidth="1"/>
    <col min="3099" max="3099" width="12.21875" style="402" customWidth="1"/>
    <col min="3100" max="3100" width="2.6640625" style="402" customWidth="1"/>
    <col min="3101" max="3101" width="12.88671875" style="402" customWidth="1"/>
    <col min="3102" max="3106" width="10.6640625" style="402" customWidth="1"/>
    <col min="3107" max="3107" width="11.44140625" style="402" customWidth="1"/>
    <col min="3108" max="3116" width="10.6640625" style="402" customWidth="1"/>
    <col min="3117" max="3117" width="1.77734375" style="402" customWidth="1"/>
    <col min="3118" max="3118" width="11.6640625" style="402" customWidth="1"/>
    <col min="3119" max="3119" width="10.77734375" style="402" customWidth="1"/>
    <col min="3120" max="3120" width="10.109375" style="402" customWidth="1"/>
    <col min="3121" max="3121" width="9.88671875" style="402" customWidth="1"/>
    <col min="3122" max="3122" width="10.33203125" style="402" customWidth="1"/>
    <col min="3123" max="3123" width="11.109375" style="402" customWidth="1"/>
    <col min="3124" max="3124" width="1.33203125" style="402" customWidth="1"/>
    <col min="3125" max="3125" width="11.6640625" style="402" customWidth="1"/>
    <col min="3126" max="3129" width="10.88671875" style="402" customWidth="1"/>
    <col min="3130" max="3130" width="13" style="402" bestFit="1" customWidth="1"/>
    <col min="3131" max="3131" width="2.6640625" style="402" customWidth="1"/>
    <col min="3132" max="3137" width="10.6640625" style="402" customWidth="1"/>
    <col min="3138" max="3138" width="1.44140625" style="402" customWidth="1"/>
    <col min="3139" max="3139" width="11.6640625" style="402" customWidth="1"/>
    <col min="3140" max="3144" width="7.77734375" style="402" customWidth="1"/>
    <col min="3145" max="3145" width="9" style="402"/>
    <col min="3146" max="3146" width="17.6640625" style="402" customWidth="1"/>
    <col min="3147" max="3273" width="9" style="402"/>
    <col min="3274" max="3274" width="1.6640625" style="402" customWidth="1"/>
    <col min="3275" max="3275" width="11.6640625" style="402" customWidth="1"/>
    <col min="3276" max="3293" width="14.109375" style="402" customWidth="1"/>
    <col min="3294" max="3294" width="1.33203125" style="402" customWidth="1"/>
    <col min="3295" max="3295" width="13.6640625" style="402" customWidth="1"/>
    <col min="3296" max="3331" width="10.6640625" style="402" customWidth="1"/>
    <col min="3332" max="3332" width="2.6640625" style="402" customWidth="1"/>
    <col min="3333" max="3336" width="10.6640625" style="402" customWidth="1"/>
    <col min="3337" max="3337" width="2.6640625" style="402" customWidth="1"/>
    <col min="3338" max="3342" width="10.6640625" style="402" customWidth="1"/>
    <col min="3343" max="3343" width="3.6640625" style="402" customWidth="1"/>
    <col min="3344" max="3344" width="12" style="402" customWidth="1"/>
    <col min="3345" max="3347" width="9.77734375" style="402" customWidth="1"/>
    <col min="3348" max="3348" width="9.109375" style="402" customWidth="1"/>
    <col min="3349" max="3349" width="10.6640625" style="402" customWidth="1"/>
    <col min="3350" max="3350" width="1.88671875" style="402" customWidth="1"/>
    <col min="3351" max="3351" width="12.88671875" style="402" customWidth="1"/>
    <col min="3352" max="3352" width="12.6640625" style="402" customWidth="1"/>
    <col min="3353" max="3353" width="12.33203125" style="402" customWidth="1"/>
    <col min="3354" max="3354" width="10.88671875" style="402" customWidth="1"/>
    <col min="3355" max="3355" width="12.21875" style="402" customWidth="1"/>
    <col min="3356" max="3356" width="2.6640625" style="402" customWidth="1"/>
    <col min="3357" max="3357" width="12.88671875" style="402" customWidth="1"/>
    <col min="3358" max="3362" width="10.6640625" style="402" customWidth="1"/>
    <col min="3363" max="3363" width="11.44140625" style="402" customWidth="1"/>
    <col min="3364" max="3372" width="10.6640625" style="402" customWidth="1"/>
    <col min="3373" max="3373" width="1.77734375" style="402" customWidth="1"/>
    <col min="3374" max="3374" width="11.6640625" style="402" customWidth="1"/>
    <col min="3375" max="3375" width="10.77734375" style="402" customWidth="1"/>
    <col min="3376" max="3376" width="10.109375" style="402" customWidth="1"/>
    <col min="3377" max="3377" width="9.88671875" style="402" customWidth="1"/>
    <col min="3378" max="3378" width="10.33203125" style="402" customWidth="1"/>
    <col min="3379" max="3379" width="11.109375" style="402" customWidth="1"/>
    <col min="3380" max="3380" width="1.33203125" style="402" customWidth="1"/>
    <col min="3381" max="3381" width="11.6640625" style="402" customWidth="1"/>
    <col min="3382" max="3385" width="10.88671875" style="402" customWidth="1"/>
    <col min="3386" max="3386" width="13" style="402" bestFit="1" customWidth="1"/>
    <col min="3387" max="3387" width="2.6640625" style="402" customWidth="1"/>
    <col min="3388" max="3393" width="10.6640625" style="402" customWidth="1"/>
    <col min="3394" max="3394" width="1.44140625" style="402" customWidth="1"/>
    <col min="3395" max="3395" width="11.6640625" style="402" customWidth="1"/>
    <col min="3396" max="3400" width="7.77734375" style="402" customWidth="1"/>
    <col min="3401" max="3401" width="9" style="402"/>
    <col min="3402" max="3402" width="17.6640625" style="402" customWidth="1"/>
    <col min="3403" max="3529" width="9" style="402"/>
    <col min="3530" max="3530" width="1.6640625" style="402" customWidth="1"/>
    <col min="3531" max="3531" width="11.6640625" style="402" customWidth="1"/>
    <col min="3532" max="3549" width="14.109375" style="402" customWidth="1"/>
    <col min="3550" max="3550" width="1.33203125" style="402" customWidth="1"/>
    <col min="3551" max="3551" width="13.6640625" style="402" customWidth="1"/>
    <col min="3552" max="3587" width="10.6640625" style="402" customWidth="1"/>
    <col min="3588" max="3588" width="2.6640625" style="402" customWidth="1"/>
    <col min="3589" max="3592" width="10.6640625" style="402" customWidth="1"/>
    <col min="3593" max="3593" width="2.6640625" style="402" customWidth="1"/>
    <col min="3594" max="3598" width="10.6640625" style="402" customWidth="1"/>
    <col min="3599" max="3599" width="3.6640625" style="402" customWidth="1"/>
    <col min="3600" max="3600" width="12" style="402" customWidth="1"/>
    <col min="3601" max="3603" width="9.77734375" style="402" customWidth="1"/>
    <col min="3604" max="3604" width="9.109375" style="402" customWidth="1"/>
    <col min="3605" max="3605" width="10.6640625" style="402" customWidth="1"/>
    <col min="3606" max="3606" width="1.88671875" style="402" customWidth="1"/>
    <col min="3607" max="3607" width="12.88671875" style="402" customWidth="1"/>
    <col min="3608" max="3608" width="12.6640625" style="402" customWidth="1"/>
    <col min="3609" max="3609" width="12.33203125" style="402" customWidth="1"/>
    <col min="3610" max="3610" width="10.88671875" style="402" customWidth="1"/>
    <col min="3611" max="3611" width="12.21875" style="402" customWidth="1"/>
    <col min="3612" max="3612" width="2.6640625" style="402" customWidth="1"/>
    <col min="3613" max="3613" width="12.88671875" style="402" customWidth="1"/>
    <col min="3614" max="3618" width="10.6640625" style="402" customWidth="1"/>
    <col min="3619" max="3619" width="11.44140625" style="402" customWidth="1"/>
    <col min="3620" max="3628" width="10.6640625" style="402" customWidth="1"/>
    <col min="3629" max="3629" width="1.77734375" style="402" customWidth="1"/>
    <col min="3630" max="3630" width="11.6640625" style="402" customWidth="1"/>
    <col min="3631" max="3631" width="10.77734375" style="402" customWidth="1"/>
    <col min="3632" max="3632" width="10.109375" style="402" customWidth="1"/>
    <col min="3633" max="3633" width="9.88671875" style="402" customWidth="1"/>
    <col min="3634" max="3634" width="10.33203125" style="402" customWidth="1"/>
    <col min="3635" max="3635" width="11.109375" style="402" customWidth="1"/>
    <col min="3636" max="3636" width="1.33203125" style="402" customWidth="1"/>
    <col min="3637" max="3637" width="11.6640625" style="402" customWidth="1"/>
    <col min="3638" max="3641" width="10.88671875" style="402" customWidth="1"/>
    <col min="3642" max="3642" width="13" style="402" bestFit="1" customWidth="1"/>
    <col min="3643" max="3643" width="2.6640625" style="402" customWidth="1"/>
    <col min="3644" max="3649" width="10.6640625" style="402" customWidth="1"/>
    <col min="3650" max="3650" width="1.44140625" style="402" customWidth="1"/>
    <col min="3651" max="3651" width="11.6640625" style="402" customWidth="1"/>
    <col min="3652" max="3656" width="7.77734375" style="402" customWidth="1"/>
    <col min="3657" max="3657" width="9" style="402"/>
    <col min="3658" max="3658" width="17.6640625" style="402" customWidth="1"/>
    <col min="3659" max="3785" width="9" style="402"/>
    <col min="3786" max="3786" width="1.6640625" style="402" customWidth="1"/>
    <col min="3787" max="3787" width="11.6640625" style="402" customWidth="1"/>
    <col min="3788" max="3805" width="14.109375" style="402" customWidth="1"/>
    <col min="3806" max="3806" width="1.33203125" style="402" customWidth="1"/>
    <col min="3807" max="3807" width="13.6640625" style="402" customWidth="1"/>
    <col min="3808" max="3843" width="10.6640625" style="402" customWidth="1"/>
    <col min="3844" max="3844" width="2.6640625" style="402" customWidth="1"/>
    <col min="3845" max="3848" width="10.6640625" style="402" customWidth="1"/>
    <col min="3849" max="3849" width="2.6640625" style="402" customWidth="1"/>
    <col min="3850" max="3854" width="10.6640625" style="402" customWidth="1"/>
    <col min="3855" max="3855" width="3.6640625" style="402" customWidth="1"/>
    <col min="3856" max="3856" width="12" style="402" customWidth="1"/>
    <col min="3857" max="3859" width="9.77734375" style="402" customWidth="1"/>
    <col min="3860" max="3860" width="9.109375" style="402" customWidth="1"/>
    <col min="3861" max="3861" width="10.6640625" style="402" customWidth="1"/>
    <col min="3862" max="3862" width="1.88671875" style="402" customWidth="1"/>
    <col min="3863" max="3863" width="12.88671875" style="402" customWidth="1"/>
    <col min="3864" max="3864" width="12.6640625" style="402" customWidth="1"/>
    <col min="3865" max="3865" width="12.33203125" style="402" customWidth="1"/>
    <col min="3866" max="3866" width="10.88671875" style="402" customWidth="1"/>
    <col min="3867" max="3867" width="12.21875" style="402" customWidth="1"/>
    <col min="3868" max="3868" width="2.6640625" style="402" customWidth="1"/>
    <col min="3869" max="3869" width="12.88671875" style="402" customWidth="1"/>
    <col min="3870" max="3874" width="10.6640625" style="402" customWidth="1"/>
    <col min="3875" max="3875" width="11.44140625" style="402" customWidth="1"/>
    <col min="3876" max="3884" width="10.6640625" style="402" customWidth="1"/>
    <col min="3885" max="3885" width="1.77734375" style="402" customWidth="1"/>
    <col min="3886" max="3886" width="11.6640625" style="402" customWidth="1"/>
    <col min="3887" max="3887" width="10.77734375" style="402" customWidth="1"/>
    <col min="3888" max="3888" width="10.109375" style="402" customWidth="1"/>
    <col min="3889" max="3889" width="9.88671875" style="402" customWidth="1"/>
    <col min="3890" max="3890" width="10.33203125" style="402" customWidth="1"/>
    <col min="3891" max="3891" width="11.109375" style="402" customWidth="1"/>
    <col min="3892" max="3892" width="1.33203125" style="402" customWidth="1"/>
    <col min="3893" max="3893" width="11.6640625" style="402" customWidth="1"/>
    <col min="3894" max="3897" width="10.88671875" style="402" customWidth="1"/>
    <col min="3898" max="3898" width="13" style="402" bestFit="1" customWidth="1"/>
    <col min="3899" max="3899" width="2.6640625" style="402" customWidth="1"/>
    <col min="3900" max="3905" width="10.6640625" style="402" customWidth="1"/>
    <col min="3906" max="3906" width="1.44140625" style="402" customWidth="1"/>
    <col min="3907" max="3907" width="11.6640625" style="402" customWidth="1"/>
    <col min="3908" max="3912" width="7.77734375" style="402" customWidth="1"/>
    <col min="3913" max="3913" width="9" style="402"/>
    <col min="3914" max="3914" width="17.6640625" style="402" customWidth="1"/>
    <col min="3915" max="4041" width="9" style="402"/>
    <col min="4042" max="4042" width="1.6640625" style="402" customWidth="1"/>
    <col min="4043" max="4043" width="11.6640625" style="402" customWidth="1"/>
    <col min="4044" max="4061" width="14.109375" style="402" customWidth="1"/>
    <col min="4062" max="4062" width="1.33203125" style="402" customWidth="1"/>
    <col min="4063" max="4063" width="13.6640625" style="402" customWidth="1"/>
    <col min="4064" max="4099" width="10.6640625" style="402" customWidth="1"/>
    <col min="4100" max="4100" width="2.6640625" style="402" customWidth="1"/>
    <col min="4101" max="4104" width="10.6640625" style="402" customWidth="1"/>
    <col min="4105" max="4105" width="2.6640625" style="402" customWidth="1"/>
    <col min="4106" max="4110" width="10.6640625" style="402" customWidth="1"/>
    <col min="4111" max="4111" width="3.6640625" style="402" customWidth="1"/>
    <col min="4112" max="4112" width="12" style="402" customWidth="1"/>
    <col min="4113" max="4115" width="9.77734375" style="402" customWidth="1"/>
    <col min="4116" max="4116" width="9.109375" style="402" customWidth="1"/>
    <col min="4117" max="4117" width="10.6640625" style="402" customWidth="1"/>
    <col min="4118" max="4118" width="1.88671875" style="402" customWidth="1"/>
    <col min="4119" max="4119" width="12.88671875" style="402" customWidth="1"/>
    <col min="4120" max="4120" width="12.6640625" style="402" customWidth="1"/>
    <col min="4121" max="4121" width="12.33203125" style="402" customWidth="1"/>
    <col min="4122" max="4122" width="10.88671875" style="402" customWidth="1"/>
    <col min="4123" max="4123" width="12.21875" style="402" customWidth="1"/>
    <col min="4124" max="4124" width="2.6640625" style="402" customWidth="1"/>
    <col min="4125" max="4125" width="12.88671875" style="402" customWidth="1"/>
    <col min="4126" max="4130" width="10.6640625" style="402" customWidth="1"/>
    <col min="4131" max="4131" width="11.44140625" style="402" customWidth="1"/>
    <col min="4132" max="4140" width="10.6640625" style="402" customWidth="1"/>
    <col min="4141" max="4141" width="1.77734375" style="402" customWidth="1"/>
    <col min="4142" max="4142" width="11.6640625" style="402" customWidth="1"/>
    <col min="4143" max="4143" width="10.77734375" style="402" customWidth="1"/>
    <col min="4144" max="4144" width="10.109375" style="402" customWidth="1"/>
    <col min="4145" max="4145" width="9.88671875" style="402" customWidth="1"/>
    <col min="4146" max="4146" width="10.33203125" style="402" customWidth="1"/>
    <col min="4147" max="4147" width="11.109375" style="402" customWidth="1"/>
    <col min="4148" max="4148" width="1.33203125" style="402" customWidth="1"/>
    <col min="4149" max="4149" width="11.6640625" style="402" customWidth="1"/>
    <col min="4150" max="4153" width="10.88671875" style="402" customWidth="1"/>
    <col min="4154" max="4154" width="13" style="402" bestFit="1" customWidth="1"/>
    <col min="4155" max="4155" width="2.6640625" style="402" customWidth="1"/>
    <col min="4156" max="4161" width="10.6640625" style="402" customWidth="1"/>
    <col min="4162" max="4162" width="1.44140625" style="402" customWidth="1"/>
    <col min="4163" max="4163" width="11.6640625" style="402" customWidth="1"/>
    <col min="4164" max="4168" width="7.77734375" style="402" customWidth="1"/>
    <col min="4169" max="4169" width="9" style="402"/>
    <col min="4170" max="4170" width="17.6640625" style="402" customWidth="1"/>
    <col min="4171" max="4297" width="9" style="402"/>
    <col min="4298" max="4298" width="1.6640625" style="402" customWidth="1"/>
    <col min="4299" max="4299" width="11.6640625" style="402" customWidth="1"/>
    <col min="4300" max="4317" width="14.109375" style="402" customWidth="1"/>
    <col min="4318" max="4318" width="1.33203125" style="402" customWidth="1"/>
    <col min="4319" max="4319" width="13.6640625" style="402" customWidth="1"/>
    <col min="4320" max="4355" width="10.6640625" style="402" customWidth="1"/>
    <col min="4356" max="4356" width="2.6640625" style="402" customWidth="1"/>
    <col min="4357" max="4360" width="10.6640625" style="402" customWidth="1"/>
    <col min="4361" max="4361" width="2.6640625" style="402" customWidth="1"/>
    <col min="4362" max="4366" width="10.6640625" style="402" customWidth="1"/>
    <col min="4367" max="4367" width="3.6640625" style="402" customWidth="1"/>
    <col min="4368" max="4368" width="12" style="402" customWidth="1"/>
    <col min="4369" max="4371" width="9.77734375" style="402" customWidth="1"/>
    <col min="4372" max="4372" width="9.109375" style="402" customWidth="1"/>
    <col min="4373" max="4373" width="10.6640625" style="402" customWidth="1"/>
    <col min="4374" max="4374" width="1.88671875" style="402" customWidth="1"/>
    <col min="4375" max="4375" width="12.88671875" style="402" customWidth="1"/>
    <col min="4376" max="4376" width="12.6640625" style="402" customWidth="1"/>
    <col min="4377" max="4377" width="12.33203125" style="402" customWidth="1"/>
    <col min="4378" max="4378" width="10.88671875" style="402" customWidth="1"/>
    <col min="4379" max="4379" width="12.21875" style="402" customWidth="1"/>
    <col min="4380" max="4380" width="2.6640625" style="402" customWidth="1"/>
    <col min="4381" max="4381" width="12.88671875" style="402" customWidth="1"/>
    <col min="4382" max="4386" width="10.6640625" style="402" customWidth="1"/>
    <col min="4387" max="4387" width="11.44140625" style="402" customWidth="1"/>
    <col min="4388" max="4396" width="10.6640625" style="402" customWidth="1"/>
    <col min="4397" max="4397" width="1.77734375" style="402" customWidth="1"/>
    <col min="4398" max="4398" width="11.6640625" style="402" customWidth="1"/>
    <col min="4399" max="4399" width="10.77734375" style="402" customWidth="1"/>
    <col min="4400" max="4400" width="10.109375" style="402" customWidth="1"/>
    <col min="4401" max="4401" width="9.88671875" style="402" customWidth="1"/>
    <col min="4402" max="4402" width="10.33203125" style="402" customWidth="1"/>
    <col min="4403" max="4403" width="11.109375" style="402" customWidth="1"/>
    <col min="4404" max="4404" width="1.33203125" style="402" customWidth="1"/>
    <col min="4405" max="4405" width="11.6640625" style="402" customWidth="1"/>
    <col min="4406" max="4409" width="10.88671875" style="402" customWidth="1"/>
    <col min="4410" max="4410" width="13" style="402" bestFit="1" customWidth="1"/>
    <col min="4411" max="4411" width="2.6640625" style="402" customWidth="1"/>
    <col min="4412" max="4417" width="10.6640625" style="402" customWidth="1"/>
    <col min="4418" max="4418" width="1.44140625" style="402" customWidth="1"/>
    <col min="4419" max="4419" width="11.6640625" style="402" customWidth="1"/>
    <col min="4420" max="4424" width="7.77734375" style="402" customWidth="1"/>
    <col min="4425" max="4425" width="9" style="402"/>
    <col min="4426" max="4426" width="17.6640625" style="402" customWidth="1"/>
    <col min="4427" max="4553" width="9" style="402"/>
    <col min="4554" max="4554" width="1.6640625" style="402" customWidth="1"/>
    <col min="4555" max="4555" width="11.6640625" style="402" customWidth="1"/>
    <col min="4556" max="4573" width="14.109375" style="402" customWidth="1"/>
    <col min="4574" max="4574" width="1.33203125" style="402" customWidth="1"/>
    <col min="4575" max="4575" width="13.6640625" style="402" customWidth="1"/>
    <col min="4576" max="4611" width="10.6640625" style="402" customWidth="1"/>
    <col min="4612" max="4612" width="2.6640625" style="402" customWidth="1"/>
    <col min="4613" max="4616" width="10.6640625" style="402" customWidth="1"/>
    <col min="4617" max="4617" width="2.6640625" style="402" customWidth="1"/>
    <col min="4618" max="4622" width="10.6640625" style="402" customWidth="1"/>
    <col min="4623" max="4623" width="3.6640625" style="402" customWidth="1"/>
    <col min="4624" max="4624" width="12" style="402" customWidth="1"/>
    <col min="4625" max="4627" width="9.77734375" style="402" customWidth="1"/>
    <col min="4628" max="4628" width="9.109375" style="402" customWidth="1"/>
    <col min="4629" max="4629" width="10.6640625" style="402" customWidth="1"/>
    <col min="4630" max="4630" width="1.88671875" style="402" customWidth="1"/>
    <col min="4631" max="4631" width="12.88671875" style="402" customWidth="1"/>
    <col min="4632" max="4632" width="12.6640625" style="402" customWidth="1"/>
    <col min="4633" max="4633" width="12.33203125" style="402" customWidth="1"/>
    <col min="4634" max="4634" width="10.88671875" style="402" customWidth="1"/>
    <col min="4635" max="4635" width="12.21875" style="402" customWidth="1"/>
    <col min="4636" max="4636" width="2.6640625" style="402" customWidth="1"/>
    <col min="4637" max="4637" width="12.88671875" style="402" customWidth="1"/>
    <col min="4638" max="4642" width="10.6640625" style="402" customWidth="1"/>
    <col min="4643" max="4643" width="11.44140625" style="402" customWidth="1"/>
    <col min="4644" max="4652" width="10.6640625" style="402" customWidth="1"/>
    <col min="4653" max="4653" width="1.77734375" style="402" customWidth="1"/>
    <col min="4654" max="4654" width="11.6640625" style="402" customWidth="1"/>
    <col min="4655" max="4655" width="10.77734375" style="402" customWidth="1"/>
    <col min="4656" max="4656" width="10.109375" style="402" customWidth="1"/>
    <col min="4657" max="4657" width="9.88671875" style="402" customWidth="1"/>
    <col min="4658" max="4658" width="10.33203125" style="402" customWidth="1"/>
    <col min="4659" max="4659" width="11.109375" style="402" customWidth="1"/>
    <col min="4660" max="4660" width="1.33203125" style="402" customWidth="1"/>
    <col min="4661" max="4661" width="11.6640625" style="402" customWidth="1"/>
    <col min="4662" max="4665" width="10.88671875" style="402" customWidth="1"/>
    <col min="4666" max="4666" width="13" style="402" bestFit="1" customWidth="1"/>
    <col min="4667" max="4667" width="2.6640625" style="402" customWidth="1"/>
    <col min="4668" max="4673" width="10.6640625" style="402" customWidth="1"/>
    <col min="4674" max="4674" width="1.44140625" style="402" customWidth="1"/>
    <col min="4675" max="4675" width="11.6640625" style="402" customWidth="1"/>
    <col min="4676" max="4680" width="7.77734375" style="402" customWidth="1"/>
    <col min="4681" max="4681" width="9" style="402"/>
    <col min="4682" max="4682" width="17.6640625" style="402" customWidth="1"/>
    <col min="4683" max="4809" width="9" style="402"/>
    <col min="4810" max="4810" width="1.6640625" style="402" customWidth="1"/>
    <col min="4811" max="4811" width="11.6640625" style="402" customWidth="1"/>
    <col min="4812" max="4829" width="14.109375" style="402" customWidth="1"/>
    <col min="4830" max="4830" width="1.33203125" style="402" customWidth="1"/>
    <col min="4831" max="4831" width="13.6640625" style="402" customWidth="1"/>
    <col min="4832" max="4867" width="10.6640625" style="402" customWidth="1"/>
    <col min="4868" max="4868" width="2.6640625" style="402" customWidth="1"/>
    <col min="4869" max="4872" width="10.6640625" style="402" customWidth="1"/>
    <col min="4873" max="4873" width="2.6640625" style="402" customWidth="1"/>
    <col min="4874" max="4878" width="10.6640625" style="402" customWidth="1"/>
    <col min="4879" max="4879" width="3.6640625" style="402" customWidth="1"/>
    <col min="4880" max="4880" width="12" style="402" customWidth="1"/>
    <col min="4881" max="4883" width="9.77734375" style="402" customWidth="1"/>
    <col min="4884" max="4884" width="9.109375" style="402" customWidth="1"/>
    <col min="4885" max="4885" width="10.6640625" style="402" customWidth="1"/>
    <col min="4886" max="4886" width="1.88671875" style="402" customWidth="1"/>
    <col min="4887" max="4887" width="12.88671875" style="402" customWidth="1"/>
    <col min="4888" max="4888" width="12.6640625" style="402" customWidth="1"/>
    <col min="4889" max="4889" width="12.33203125" style="402" customWidth="1"/>
    <col min="4890" max="4890" width="10.88671875" style="402" customWidth="1"/>
    <col min="4891" max="4891" width="12.21875" style="402" customWidth="1"/>
    <col min="4892" max="4892" width="2.6640625" style="402" customWidth="1"/>
    <col min="4893" max="4893" width="12.88671875" style="402" customWidth="1"/>
    <col min="4894" max="4898" width="10.6640625" style="402" customWidth="1"/>
    <col min="4899" max="4899" width="11.44140625" style="402" customWidth="1"/>
    <col min="4900" max="4908" width="10.6640625" style="402" customWidth="1"/>
    <col min="4909" max="4909" width="1.77734375" style="402" customWidth="1"/>
    <col min="4910" max="4910" width="11.6640625" style="402" customWidth="1"/>
    <col min="4911" max="4911" width="10.77734375" style="402" customWidth="1"/>
    <col min="4912" max="4912" width="10.109375" style="402" customWidth="1"/>
    <col min="4913" max="4913" width="9.88671875" style="402" customWidth="1"/>
    <col min="4914" max="4914" width="10.33203125" style="402" customWidth="1"/>
    <col min="4915" max="4915" width="11.109375" style="402" customWidth="1"/>
    <col min="4916" max="4916" width="1.33203125" style="402" customWidth="1"/>
    <col min="4917" max="4917" width="11.6640625" style="402" customWidth="1"/>
    <col min="4918" max="4921" width="10.88671875" style="402" customWidth="1"/>
    <col min="4922" max="4922" width="13" style="402" bestFit="1" customWidth="1"/>
    <col min="4923" max="4923" width="2.6640625" style="402" customWidth="1"/>
    <col min="4924" max="4929" width="10.6640625" style="402" customWidth="1"/>
    <col min="4930" max="4930" width="1.44140625" style="402" customWidth="1"/>
    <col min="4931" max="4931" width="11.6640625" style="402" customWidth="1"/>
    <col min="4932" max="4936" width="7.77734375" style="402" customWidth="1"/>
    <col min="4937" max="4937" width="9" style="402"/>
    <col min="4938" max="4938" width="17.6640625" style="402" customWidth="1"/>
    <col min="4939" max="5065" width="9" style="402"/>
    <col min="5066" max="5066" width="1.6640625" style="402" customWidth="1"/>
    <col min="5067" max="5067" width="11.6640625" style="402" customWidth="1"/>
    <col min="5068" max="5085" width="14.109375" style="402" customWidth="1"/>
    <col min="5086" max="5086" width="1.33203125" style="402" customWidth="1"/>
    <col min="5087" max="5087" width="13.6640625" style="402" customWidth="1"/>
    <col min="5088" max="5123" width="10.6640625" style="402" customWidth="1"/>
    <col min="5124" max="5124" width="2.6640625" style="402" customWidth="1"/>
    <col min="5125" max="5128" width="10.6640625" style="402" customWidth="1"/>
    <col min="5129" max="5129" width="2.6640625" style="402" customWidth="1"/>
    <col min="5130" max="5134" width="10.6640625" style="402" customWidth="1"/>
    <col min="5135" max="5135" width="3.6640625" style="402" customWidth="1"/>
    <col min="5136" max="5136" width="12" style="402" customWidth="1"/>
    <col min="5137" max="5139" width="9.77734375" style="402" customWidth="1"/>
    <col min="5140" max="5140" width="9.109375" style="402" customWidth="1"/>
    <col min="5141" max="5141" width="10.6640625" style="402" customWidth="1"/>
    <col min="5142" max="5142" width="1.88671875" style="402" customWidth="1"/>
    <col min="5143" max="5143" width="12.88671875" style="402" customWidth="1"/>
    <col min="5144" max="5144" width="12.6640625" style="402" customWidth="1"/>
    <col min="5145" max="5145" width="12.33203125" style="402" customWidth="1"/>
    <col min="5146" max="5146" width="10.88671875" style="402" customWidth="1"/>
    <col min="5147" max="5147" width="12.21875" style="402" customWidth="1"/>
    <col min="5148" max="5148" width="2.6640625" style="402" customWidth="1"/>
    <col min="5149" max="5149" width="12.88671875" style="402" customWidth="1"/>
    <col min="5150" max="5154" width="10.6640625" style="402" customWidth="1"/>
    <col min="5155" max="5155" width="11.44140625" style="402" customWidth="1"/>
    <col min="5156" max="5164" width="10.6640625" style="402" customWidth="1"/>
    <col min="5165" max="5165" width="1.77734375" style="402" customWidth="1"/>
    <col min="5166" max="5166" width="11.6640625" style="402" customWidth="1"/>
    <col min="5167" max="5167" width="10.77734375" style="402" customWidth="1"/>
    <col min="5168" max="5168" width="10.109375" style="402" customWidth="1"/>
    <col min="5169" max="5169" width="9.88671875" style="402" customWidth="1"/>
    <col min="5170" max="5170" width="10.33203125" style="402" customWidth="1"/>
    <col min="5171" max="5171" width="11.109375" style="402" customWidth="1"/>
    <col min="5172" max="5172" width="1.33203125" style="402" customWidth="1"/>
    <col min="5173" max="5173" width="11.6640625" style="402" customWidth="1"/>
    <col min="5174" max="5177" width="10.88671875" style="402" customWidth="1"/>
    <col min="5178" max="5178" width="13" style="402" bestFit="1" customWidth="1"/>
    <col min="5179" max="5179" width="2.6640625" style="402" customWidth="1"/>
    <col min="5180" max="5185" width="10.6640625" style="402" customWidth="1"/>
    <col min="5186" max="5186" width="1.44140625" style="402" customWidth="1"/>
    <col min="5187" max="5187" width="11.6640625" style="402" customWidth="1"/>
    <col min="5188" max="5192" width="7.77734375" style="402" customWidth="1"/>
    <col min="5193" max="5193" width="9" style="402"/>
    <col min="5194" max="5194" width="17.6640625" style="402" customWidth="1"/>
    <col min="5195" max="5321" width="9" style="402"/>
    <col min="5322" max="5322" width="1.6640625" style="402" customWidth="1"/>
    <col min="5323" max="5323" width="11.6640625" style="402" customWidth="1"/>
    <col min="5324" max="5341" width="14.109375" style="402" customWidth="1"/>
    <col min="5342" max="5342" width="1.33203125" style="402" customWidth="1"/>
    <col min="5343" max="5343" width="13.6640625" style="402" customWidth="1"/>
    <col min="5344" max="5379" width="10.6640625" style="402" customWidth="1"/>
    <col min="5380" max="5380" width="2.6640625" style="402" customWidth="1"/>
    <col min="5381" max="5384" width="10.6640625" style="402" customWidth="1"/>
    <col min="5385" max="5385" width="2.6640625" style="402" customWidth="1"/>
    <col min="5386" max="5390" width="10.6640625" style="402" customWidth="1"/>
    <col min="5391" max="5391" width="3.6640625" style="402" customWidth="1"/>
    <col min="5392" max="5392" width="12" style="402" customWidth="1"/>
    <col min="5393" max="5395" width="9.77734375" style="402" customWidth="1"/>
    <col min="5396" max="5396" width="9.109375" style="402" customWidth="1"/>
    <col min="5397" max="5397" width="10.6640625" style="402" customWidth="1"/>
    <col min="5398" max="5398" width="1.88671875" style="402" customWidth="1"/>
    <col min="5399" max="5399" width="12.88671875" style="402" customWidth="1"/>
    <col min="5400" max="5400" width="12.6640625" style="402" customWidth="1"/>
    <col min="5401" max="5401" width="12.33203125" style="402" customWidth="1"/>
    <col min="5402" max="5402" width="10.88671875" style="402" customWidth="1"/>
    <col min="5403" max="5403" width="12.21875" style="402" customWidth="1"/>
    <col min="5404" max="5404" width="2.6640625" style="402" customWidth="1"/>
    <col min="5405" max="5405" width="12.88671875" style="402" customWidth="1"/>
    <col min="5406" max="5410" width="10.6640625" style="402" customWidth="1"/>
    <col min="5411" max="5411" width="11.44140625" style="402" customWidth="1"/>
    <col min="5412" max="5420" width="10.6640625" style="402" customWidth="1"/>
    <col min="5421" max="5421" width="1.77734375" style="402" customWidth="1"/>
    <col min="5422" max="5422" width="11.6640625" style="402" customWidth="1"/>
    <col min="5423" max="5423" width="10.77734375" style="402" customWidth="1"/>
    <col min="5424" max="5424" width="10.109375" style="402" customWidth="1"/>
    <col min="5425" max="5425" width="9.88671875" style="402" customWidth="1"/>
    <col min="5426" max="5426" width="10.33203125" style="402" customWidth="1"/>
    <col min="5427" max="5427" width="11.109375" style="402" customWidth="1"/>
    <col min="5428" max="5428" width="1.33203125" style="402" customWidth="1"/>
    <col min="5429" max="5429" width="11.6640625" style="402" customWidth="1"/>
    <col min="5430" max="5433" width="10.88671875" style="402" customWidth="1"/>
    <col min="5434" max="5434" width="13" style="402" bestFit="1" customWidth="1"/>
    <col min="5435" max="5435" width="2.6640625" style="402" customWidth="1"/>
    <col min="5436" max="5441" width="10.6640625" style="402" customWidth="1"/>
    <col min="5442" max="5442" width="1.44140625" style="402" customWidth="1"/>
    <col min="5443" max="5443" width="11.6640625" style="402" customWidth="1"/>
    <col min="5444" max="5448" width="7.77734375" style="402" customWidth="1"/>
    <col min="5449" max="5449" width="9" style="402"/>
    <col min="5450" max="5450" width="17.6640625" style="402" customWidth="1"/>
    <col min="5451" max="5577" width="9" style="402"/>
    <col min="5578" max="5578" width="1.6640625" style="402" customWidth="1"/>
    <col min="5579" max="5579" width="11.6640625" style="402" customWidth="1"/>
    <col min="5580" max="5597" width="14.109375" style="402" customWidth="1"/>
    <col min="5598" max="5598" width="1.33203125" style="402" customWidth="1"/>
    <col min="5599" max="5599" width="13.6640625" style="402" customWidth="1"/>
    <col min="5600" max="5635" width="10.6640625" style="402" customWidth="1"/>
    <col min="5636" max="5636" width="2.6640625" style="402" customWidth="1"/>
    <col min="5637" max="5640" width="10.6640625" style="402" customWidth="1"/>
    <col min="5641" max="5641" width="2.6640625" style="402" customWidth="1"/>
    <col min="5642" max="5646" width="10.6640625" style="402" customWidth="1"/>
    <col min="5647" max="5647" width="3.6640625" style="402" customWidth="1"/>
    <col min="5648" max="5648" width="12" style="402" customWidth="1"/>
    <col min="5649" max="5651" width="9.77734375" style="402" customWidth="1"/>
    <col min="5652" max="5652" width="9.109375" style="402" customWidth="1"/>
    <col min="5653" max="5653" width="10.6640625" style="402" customWidth="1"/>
    <col min="5654" max="5654" width="1.88671875" style="402" customWidth="1"/>
    <col min="5655" max="5655" width="12.88671875" style="402" customWidth="1"/>
    <col min="5656" max="5656" width="12.6640625" style="402" customWidth="1"/>
    <col min="5657" max="5657" width="12.33203125" style="402" customWidth="1"/>
    <col min="5658" max="5658" width="10.88671875" style="402" customWidth="1"/>
    <col min="5659" max="5659" width="12.21875" style="402" customWidth="1"/>
    <col min="5660" max="5660" width="2.6640625" style="402" customWidth="1"/>
    <col min="5661" max="5661" width="12.88671875" style="402" customWidth="1"/>
    <col min="5662" max="5666" width="10.6640625" style="402" customWidth="1"/>
    <col min="5667" max="5667" width="11.44140625" style="402" customWidth="1"/>
    <col min="5668" max="5676" width="10.6640625" style="402" customWidth="1"/>
    <col min="5677" max="5677" width="1.77734375" style="402" customWidth="1"/>
    <col min="5678" max="5678" width="11.6640625" style="402" customWidth="1"/>
    <col min="5679" max="5679" width="10.77734375" style="402" customWidth="1"/>
    <col min="5680" max="5680" width="10.109375" style="402" customWidth="1"/>
    <col min="5681" max="5681" width="9.88671875" style="402" customWidth="1"/>
    <col min="5682" max="5682" width="10.33203125" style="402" customWidth="1"/>
    <col min="5683" max="5683" width="11.109375" style="402" customWidth="1"/>
    <col min="5684" max="5684" width="1.33203125" style="402" customWidth="1"/>
    <col min="5685" max="5685" width="11.6640625" style="402" customWidth="1"/>
    <col min="5686" max="5689" width="10.88671875" style="402" customWidth="1"/>
    <col min="5690" max="5690" width="13" style="402" bestFit="1" customWidth="1"/>
    <col min="5691" max="5691" width="2.6640625" style="402" customWidth="1"/>
    <col min="5692" max="5697" width="10.6640625" style="402" customWidth="1"/>
    <col min="5698" max="5698" width="1.44140625" style="402" customWidth="1"/>
    <col min="5699" max="5699" width="11.6640625" style="402" customWidth="1"/>
    <col min="5700" max="5704" width="7.77734375" style="402" customWidth="1"/>
    <col min="5705" max="5705" width="9" style="402"/>
    <col min="5706" max="5706" width="17.6640625" style="402" customWidth="1"/>
    <col min="5707" max="5833" width="9" style="402"/>
    <col min="5834" max="5834" width="1.6640625" style="402" customWidth="1"/>
    <col min="5835" max="5835" width="11.6640625" style="402" customWidth="1"/>
    <col min="5836" max="5853" width="14.109375" style="402" customWidth="1"/>
    <col min="5854" max="5854" width="1.33203125" style="402" customWidth="1"/>
    <col min="5855" max="5855" width="13.6640625" style="402" customWidth="1"/>
    <col min="5856" max="5891" width="10.6640625" style="402" customWidth="1"/>
    <col min="5892" max="5892" width="2.6640625" style="402" customWidth="1"/>
    <col min="5893" max="5896" width="10.6640625" style="402" customWidth="1"/>
    <col min="5897" max="5897" width="2.6640625" style="402" customWidth="1"/>
    <col min="5898" max="5902" width="10.6640625" style="402" customWidth="1"/>
    <col min="5903" max="5903" width="3.6640625" style="402" customWidth="1"/>
    <col min="5904" max="5904" width="12" style="402" customWidth="1"/>
    <col min="5905" max="5907" width="9.77734375" style="402" customWidth="1"/>
    <col min="5908" max="5908" width="9.109375" style="402" customWidth="1"/>
    <col min="5909" max="5909" width="10.6640625" style="402" customWidth="1"/>
    <col min="5910" max="5910" width="1.88671875" style="402" customWidth="1"/>
    <col min="5911" max="5911" width="12.88671875" style="402" customWidth="1"/>
    <col min="5912" max="5912" width="12.6640625" style="402" customWidth="1"/>
    <col min="5913" max="5913" width="12.33203125" style="402" customWidth="1"/>
    <col min="5914" max="5914" width="10.88671875" style="402" customWidth="1"/>
    <col min="5915" max="5915" width="12.21875" style="402" customWidth="1"/>
    <col min="5916" max="5916" width="2.6640625" style="402" customWidth="1"/>
    <col min="5917" max="5917" width="12.88671875" style="402" customWidth="1"/>
    <col min="5918" max="5922" width="10.6640625" style="402" customWidth="1"/>
    <col min="5923" max="5923" width="11.44140625" style="402" customWidth="1"/>
    <col min="5924" max="5932" width="10.6640625" style="402" customWidth="1"/>
    <col min="5933" max="5933" width="1.77734375" style="402" customWidth="1"/>
    <col min="5934" max="5934" width="11.6640625" style="402" customWidth="1"/>
    <col min="5935" max="5935" width="10.77734375" style="402" customWidth="1"/>
    <col min="5936" max="5936" width="10.109375" style="402" customWidth="1"/>
    <col min="5937" max="5937" width="9.88671875" style="402" customWidth="1"/>
    <col min="5938" max="5938" width="10.33203125" style="402" customWidth="1"/>
    <col min="5939" max="5939" width="11.109375" style="402" customWidth="1"/>
    <col min="5940" max="5940" width="1.33203125" style="402" customWidth="1"/>
    <col min="5941" max="5941" width="11.6640625" style="402" customWidth="1"/>
    <col min="5942" max="5945" width="10.88671875" style="402" customWidth="1"/>
    <col min="5946" max="5946" width="13" style="402" bestFit="1" customWidth="1"/>
    <col min="5947" max="5947" width="2.6640625" style="402" customWidth="1"/>
    <col min="5948" max="5953" width="10.6640625" style="402" customWidth="1"/>
    <col min="5954" max="5954" width="1.44140625" style="402" customWidth="1"/>
    <col min="5955" max="5955" width="11.6640625" style="402" customWidth="1"/>
    <col min="5956" max="5960" width="7.77734375" style="402" customWidth="1"/>
    <col min="5961" max="5961" width="9" style="402"/>
    <col min="5962" max="5962" width="17.6640625" style="402" customWidth="1"/>
    <col min="5963" max="6089" width="9" style="402"/>
    <col min="6090" max="6090" width="1.6640625" style="402" customWidth="1"/>
    <col min="6091" max="6091" width="11.6640625" style="402" customWidth="1"/>
    <col min="6092" max="6109" width="14.109375" style="402" customWidth="1"/>
    <col min="6110" max="6110" width="1.33203125" style="402" customWidth="1"/>
    <col min="6111" max="6111" width="13.6640625" style="402" customWidth="1"/>
    <col min="6112" max="6147" width="10.6640625" style="402" customWidth="1"/>
    <col min="6148" max="6148" width="2.6640625" style="402" customWidth="1"/>
    <col min="6149" max="6152" width="10.6640625" style="402" customWidth="1"/>
    <col min="6153" max="6153" width="2.6640625" style="402" customWidth="1"/>
    <col min="6154" max="6158" width="10.6640625" style="402" customWidth="1"/>
    <col min="6159" max="6159" width="3.6640625" style="402" customWidth="1"/>
    <col min="6160" max="6160" width="12" style="402" customWidth="1"/>
    <col min="6161" max="6163" width="9.77734375" style="402" customWidth="1"/>
    <col min="6164" max="6164" width="9.109375" style="402" customWidth="1"/>
    <col min="6165" max="6165" width="10.6640625" style="402" customWidth="1"/>
    <col min="6166" max="6166" width="1.88671875" style="402" customWidth="1"/>
    <col min="6167" max="6167" width="12.88671875" style="402" customWidth="1"/>
    <col min="6168" max="6168" width="12.6640625" style="402" customWidth="1"/>
    <col min="6169" max="6169" width="12.33203125" style="402" customWidth="1"/>
    <col min="6170" max="6170" width="10.88671875" style="402" customWidth="1"/>
    <col min="6171" max="6171" width="12.21875" style="402" customWidth="1"/>
    <col min="6172" max="6172" width="2.6640625" style="402" customWidth="1"/>
    <col min="6173" max="6173" width="12.88671875" style="402" customWidth="1"/>
    <col min="6174" max="6178" width="10.6640625" style="402" customWidth="1"/>
    <col min="6179" max="6179" width="11.44140625" style="402" customWidth="1"/>
    <col min="6180" max="6188" width="10.6640625" style="402" customWidth="1"/>
    <col min="6189" max="6189" width="1.77734375" style="402" customWidth="1"/>
    <col min="6190" max="6190" width="11.6640625" style="402" customWidth="1"/>
    <col min="6191" max="6191" width="10.77734375" style="402" customWidth="1"/>
    <col min="6192" max="6192" width="10.109375" style="402" customWidth="1"/>
    <col min="6193" max="6193" width="9.88671875" style="402" customWidth="1"/>
    <col min="6194" max="6194" width="10.33203125" style="402" customWidth="1"/>
    <col min="6195" max="6195" width="11.109375" style="402" customWidth="1"/>
    <col min="6196" max="6196" width="1.33203125" style="402" customWidth="1"/>
    <col min="6197" max="6197" width="11.6640625" style="402" customWidth="1"/>
    <col min="6198" max="6201" width="10.88671875" style="402" customWidth="1"/>
    <col min="6202" max="6202" width="13" style="402" bestFit="1" customWidth="1"/>
    <col min="6203" max="6203" width="2.6640625" style="402" customWidth="1"/>
    <col min="6204" max="6209" width="10.6640625" style="402" customWidth="1"/>
    <col min="6210" max="6210" width="1.44140625" style="402" customWidth="1"/>
    <col min="6211" max="6211" width="11.6640625" style="402" customWidth="1"/>
    <col min="6212" max="6216" width="7.77734375" style="402" customWidth="1"/>
    <col min="6217" max="6217" width="9" style="402"/>
    <col min="6218" max="6218" width="17.6640625" style="402" customWidth="1"/>
    <col min="6219" max="6345" width="9" style="402"/>
    <col min="6346" max="6346" width="1.6640625" style="402" customWidth="1"/>
    <col min="6347" max="6347" width="11.6640625" style="402" customWidth="1"/>
    <col min="6348" max="6365" width="14.109375" style="402" customWidth="1"/>
    <col min="6366" max="6366" width="1.33203125" style="402" customWidth="1"/>
    <col min="6367" max="6367" width="13.6640625" style="402" customWidth="1"/>
    <col min="6368" max="6403" width="10.6640625" style="402" customWidth="1"/>
    <col min="6404" max="6404" width="2.6640625" style="402" customWidth="1"/>
    <col min="6405" max="6408" width="10.6640625" style="402" customWidth="1"/>
    <col min="6409" max="6409" width="2.6640625" style="402" customWidth="1"/>
    <col min="6410" max="6414" width="10.6640625" style="402" customWidth="1"/>
    <col min="6415" max="6415" width="3.6640625" style="402" customWidth="1"/>
    <col min="6416" max="6416" width="12" style="402" customWidth="1"/>
    <col min="6417" max="6419" width="9.77734375" style="402" customWidth="1"/>
    <col min="6420" max="6420" width="9.109375" style="402" customWidth="1"/>
    <col min="6421" max="6421" width="10.6640625" style="402" customWidth="1"/>
    <col min="6422" max="6422" width="1.88671875" style="402" customWidth="1"/>
    <col min="6423" max="6423" width="12.88671875" style="402" customWidth="1"/>
    <col min="6424" max="6424" width="12.6640625" style="402" customWidth="1"/>
    <col min="6425" max="6425" width="12.33203125" style="402" customWidth="1"/>
    <col min="6426" max="6426" width="10.88671875" style="402" customWidth="1"/>
    <col min="6427" max="6427" width="12.21875" style="402" customWidth="1"/>
    <col min="6428" max="6428" width="2.6640625" style="402" customWidth="1"/>
    <col min="6429" max="6429" width="12.88671875" style="402" customWidth="1"/>
    <col min="6430" max="6434" width="10.6640625" style="402" customWidth="1"/>
    <col min="6435" max="6435" width="11.44140625" style="402" customWidth="1"/>
    <col min="6436" max="6444" width="10.6640625" style="402" customWidth="1"/>
    <col min="6445" max="6445" width="1.77734375" style="402" customWidth="1"/>
    <col min="6446" max="6446" width="11.6640625" style="402" customWidth="1"/>
    <col min="6447" max="6447" width="10.77734375" style="402" customWidth="1"/>
    <col min="6448" max="6448" width="10.109375" style="402" customWidth="1"/>
    <col min="6449" max="6449" width="9.88671875" style="402" customWidth="1"/>
    <col min="6450" max="6450" width="10.33203125" style="402" customWidth="1"/>
    <col min="6451" max="6451" width="11.109375" style="402" customWidth="1"/>
    <col min="6452" max="6452" width="1.33203125" style="402" customWidth="1"/>
    <col min="6453" max="6453" width="11.6640625" style="402" customWidth="1"/>
    <col min="6454" max="6457" width="10.88671875" style="402" customWidth="1"/>
    <col min="6458" max="6458" width="13" style="402" bestFit="1" customWidth="1"/>
    <col min="6459" max="6459" width="2.6640625" style="402" customWidth="1"/>
    <col min="6460" max="6465" width="10.6640625" style="402" customWidth="1"/>
    <col min="6466" max="6466" width="1.44140625" style="402" customWidth="1"/>
    <col min="6467" max="6467" width="11.6640625" style="402" customWidth="1"/>
    <col min="6468" max="6472" width="7.77734375" style="402" customWidth="1"/>
    <col min="6473" max="6473" width="9" style="402"/>
    <col min="6474" max="6474" width="17.6640625" style="402" customWidth="1"/>
    <col min="6475" max="6601" width="9" style="402"/>
    <col min="6602" max="6602" width="1.6640625" style="402" customWidth="1"/>
    <col min="6603" max="6603" width="11.6640625" style="402" customWidth="1"/>
    <col min="6604" max="6621" width="14.109375" style="402" customWidth="1"/>
    <col min="6622" max="6622" width="1.33203125" style="402" customWidth="1"/>
    <col min="6623" max="6623" width="13.6640625" style="402" customWidth="1"/>
    <col min="6624" max="6659" width="10.6640625" style="402" customWidth="1"/>
    <col min="6660" max="6660" width="2.6640625" style="402" customWidth="1"/>
    <col min="6661" max="6664" width="10.6640625" style="402" customWidth="1"/>
    <col min="6665" max="6665" width="2.6640625" style="402" customWidth="1"/>
    <col min="6666" max="6670" width="10.6640625" style="402" customWidth="1"/>
    <col min="6671" max="6671" width="3.6640625" style="402" customWidth="1"/>
    <col min="6672" max="6672" width="12" style="402" customWidth="1"/>
    <col min="6673" max="6675" width="9.77734375" style="402" customWidth="1"/>
    <col min="6676" max="6676" width="9.109375" style="402" customWidth="1"/>
    <col min="6677" max="6677" width="10.6640625" style="402" customWidth="1"/>
    <col min="6678" max="6678" width="1.88671875" style="402" customWidth="1"/>
    <col min="6679" max="6679" width="12.88671875" style="402" customWidth="1"/>
    <col min="6680" max="6680" width="12.6640625" style="402" customWidth="1"/>
    <col min="6681" max="6681" width="12.33203125" style="402" customWidth="1"/>
    <col min="6682" max="6682" width="10.88671875" style="402" customWidth="1"/>
    <col min="6683" max="6683" width="12.21875" style="402" customWidth="1"/>
    <col min="6684" max="6684" width="2.6640625" style="402" customWidth="1"/>
    <col min="6685" max="6685" width="12.88671875" style="402" customWidth="1"/>
    <col min="6686" max="6690" width="10.6640625" style="402" customWidth="1"/>
    <col min="6691" max="6691" width="11.44140625" style="402" customWidth="1"/>
    <col min="6692" max="6700" width="10.6640625" style="402" customWidth="1"/>
    <col min="6701" max="6701" width="1.77734375" style="402" customWidth="1"/>
    <col min="6702" max="6702" width="11.6640625" style="402" customWidth="1"/>
    <col min="6703" max="6703" width="10.77734375" style="402" customWidth="1"/>
    <col min="6704" max="6704" width="10.109375" style="402" customWidth="1"/>
    <col min="6705" max="6705" width="9.88671875" style="402" customWidth="1"/>
    <col min="6706" max="6706" width="10.33203125" style="402" customWidth="1"/>
    <col min="6707" max="6707" width="11.109375" style="402" customWidth="1"/>
    <col min="6708" max="6708" width="1.33203125" style="402" customWidth="1"/>
    <col min="6709" max="6709" width="11.6640625" style="402" customWidth="1"/>
    <col min="6710" max="6713" width="10.88671875" style="402" customWidth="1"/>
    <col min="6714" max="6714" width="13" style="402" bestFit="1" customWidth="1"/>
    <col min="6715" max="6715" width="2.6640625" style="402" customWidth="1"/>
    <col min="6716" max="6721" width="10.6640625" style="402" customWidth="1"/>
    <col min="6722" max="6722" width="1.44140625" style="402" customWidth="1"/>
    <col min="6723" max="6723" width="11.6640625" style="402" customWidth="1"/>
    <col min="6724" max="6728" width="7.77734375" style="402" customWidth="1"/>
    <col min="6729" max="6729" width="9" style="402"/>
    <col min="6730" max="6730" width="17.6640625" style="402" customWidth="1"/>
    <col min="6731" max="6857" width="9" style="402"/>
    <col min="6858" max="6858" width="1.6640625" style="402" customWidth="1"/>
    <col min="6859" max="6859" width="11.6640625" style="402" customWidth="1"/>
    <col min="6860" max="6877" width="14.109375" style="402" customWidth="1"/>
    <col min="6878" max="6878" width="1.33203125" style="402" customWidth="1"/>
    <col min="6879" max="6879" width="13.6640625" style="402" customWidth="1"/>
    <col min="6880" max="6915" width="10.6640625" style="402" customWidth="1"/>
    <col min="6916" max="6916" width="2.6640625" style="402" customWidth="1"/>
    <col min="6917" max="6920" width="10.6640625" style="402" customWidth="1"/>
    <col min="6921" max="6921" width="2.6640625" style="402" customWidth="1"/>
    <col min="6922" max="6926" width="10.6640625" style="402" customWidth="1"/>
    <col min="6927" max="6927" width="3.6640625" style="402" customWidth="1"/>
    <col min="6928" max="6928" width="12" style="402" customWidth="1"/>
    <col min="6929" max="6931" width="9.77734375" style="402" customWidth="1"/>
    <col min="6932" max="6932" width="9.109375" style="402" customWidth="1"/>
    <col min="6933" max="6933" width="10.6640625" style="402" customWidth="1"/>
    <col min="6934" max="6934" width="1.88671875" style="402" customWidth="1"/>
    <col min="6935" max="6935" width="12.88671875" style="402" customWidth="1"/>
    <col min="6936" max="6936" width="12.6640625" style="402" customWidth="1"/>
    <col min="6937" max="6937" width="12.33203125" style="402" customWidth="1"/>
    <col min="6938" max="6938" width="10.88671875" style="402" customWidth="1"/>
    <col min="6939" max="6939" width="12.21875" style="402" customWidth="1"/>
    <col min="6940" max="6940" width="2.6640625" style="402" customWidth="1"/>
    <col min="6941" max="6941" width="12.88671875" style="402" customWidth="1"/>
    <col min="6942" max="6946" width="10.6640625" style="402" customWidth="1"/>
    <col min="6947" max="6947" width="11.44140625" style="402" customWidth="1"/>
    <col min="6948" max="6956" width="10.6640625" style="402" customWidth="1"/>
    <col min="6957" max="6957" width="1.77734375" style="402" customWidth="1"/>
    <col min="6958" max="6958" width="11.6640625" style="402" customWidth="1"/>
    <col min="6959" max="6959" width="10.77734375" style="402" customWidth="1"/>
    <col min="6960" max="6960" width="10.109375" style="402" customWidth="1"/>
    <col min="6961" max="6961" width="9.88671875" style="402" customWidth="1"/>
    <col min="6962" max="6962" width="10.33203125" style="402" customWidth="1"/>
    <col min="6963" max="6963" width="11.109375" style="402" customWidth="1"/>
    <col min="6964" max="6964" width="1.33203125" style="402" customWidth="1"/>
    <col min="6965" max="6965" width="11.6640625" style="402" customWidth="1"/>
    <col min="6966" max="6969" width="10.88671875" style="402" customWidth="1"/>
    <col min="6970" max="6970" width="13" style="402" bestFit="1" customWidth="1"/>
    <col min="6971" max="6971" width="2.6640625" style="402" customWidth="1"/>
    <col min="6972" max="6977" width="10.6640625" style="402" customWidth="1"/>
    <col min="6978" max="6978" width="1.44140625" style="402" customWidth="1"/>
    <col min="6979" max="6979" width="11.6640625" style="402" customWidth="1"/>
    <col min="6980" max="6984" width="7.77734375" style="402" customWidth="1"/>
    <col min="6985" max="6985" width="9" style="402"/>
    <col min="6986" max="6986" width="17.6640625" style="402" customWidth="1"/>
    <col min="6987" max="7113" width="9" style="402"/>
    <col min="7114" max="7114" width="1.6640625" style="402" customWidth="1"/>
    <col min="7115" max="7115" width="11.6640625" style="402" customWidth="1"/>
    <col min="7116" max="7133" width="14.109375" style="402" customWidth="1"/>
    <col min="7134" max="7134" width="1.33203125" style="402" customWidth="1"/>
    <col min="7135" max="7135" width="13.6640625" style="402" customWidth="1"/>
    <col min="7136" max="7171" width="10.6640625" style="402" customWidth="1"/>
    <col min="7172" max="7172" width="2.6640625" style="402" customWidth="1"/>
    <col min="7173" max="7176" width="10.6640625" style="402" customWidth="1"/>
    <col min="7177" max="7177" width="2.6640625" style="402" customWidth="1"/>
    <col min="7178" max="7182" width="10.6640625" style="402" customWidth="1"/>
    <col min="7183" max="7183" width="3.6640625" style="402" customWidth="1"/>
    <col min="7184" max="7184" width="12" style="402" customWidth="1"/>
    <col min="7185" max="7187" width="9.77734375" style="402" customWidth="1"/>
    <col min="7188" max="7188" width="9.109375" style="402" customWidth="1"/>
    <col min="7189" max="7189" width="10.6640625" style="402" customWidth="1"/>
    <col min="7190" max="7190" width="1.88671875" style="402" customWidth="1"/>
    <col min="7191" max="7191" width="12.88671875" style="402" customWidth="1"/>
    <col min="7192" max="7192" width="12.6640625" style="402" customWidth="1"/>
    <col min="7193" max="7193" width="12.33203125" style="402" customWidth="1"/>
    <col min="7194" max="7194" width="10.88671875" style="402" customWidth="1"/>
    <col min="7195" max="7195" width="12.21875" style="402" customWidth="1"/>
    <col min="7196" max="7196" width="2.6640625" style="402" customWidth="1"/>
    <col min="7197" max="7197" width="12.88671875" style="402" customWidth="1"/>
    <col min="7198" max="7202" width="10.6640625" style="402" customWidth="1"/>
    <col min="7203" max="7203" width="11.44140625" style="402" customWidth="1"/>
    <col min="7204" max="7212" width="10.6640625" style="402" customWidth="1"/>
    <col min="7213" max="7213" width="1.77734375" style="402" customWidth="1"/>
    <col min="7214" max="7214" width="11.6640625" style="402" customWidth="1"/>
    <col min="7215" max="7215" width="10.77734375" style="402" customWidth="1"/>
    <col min="7216" max="7216" width="10.109375" style="402" customWidth="1"/>
    <col min="7217" max="7217" width="9.88671875" style="402" customWidth="1"/>
    <col min="7218" max="7218" width="10.33203125" style="402" customWidth="1"/>
    <col min="7219" max="7219" width="11.109375" style="402" customWidth="1"/>
    <col min="7220" max="7220" width="1.33203125" style="402" customWidth="1"/>
    <col min="7221" max="7221" width="11.6640625" style="402" customWidth="1"/>
    <col min="7222" max="7225" width="10.88671875" style="402" customWidth="1"/>
    <col min="7226" max="7226" width="13" style="402" bestFit="1" customWidth="1"/>
    <col min="7227" max="7227" width="2.6640625" style="402" customWidth="1"/>
    <col min="7228" max="7233" width="10.6640625" style="402" customWidth="1"/>
    <col min="7234" max="7234" width="1.44140625" style="402" customWidth="1"/>
    <col min="7235" max="7235" width="11.6640625" style="402" customWidth="1"/>
    <col min="7236" max="7240" width="7.77734375" style="402" customWidth="1"/>
    <col min="7241" max="7241" width="9" style="402"/>
    <col min="7242" max="7242" width="17.6640625" style="402" customWidth="1"/>
    <col min="7243" max="7369" width="9" style="402"/>
    <col min="7370" max="7370" width="1.6640625" style="402" customWidth="1"/>
    <col min="7371" max="7371" width="11.6640625" style="402" customWidth="1"/>
    <col min="7372" max="7389" width="14.109375" style="402" customWidth="1"/>
    <col min="7390" max="7390" width="1.33203125" style="402" customWidth="1"/>
    <col min="7391" max="7391" width="13.6640625" style="402" customWidth="1"/>
    <col min="7392" max="7427" width="10.6640625" style="402" customWidth="1"/>
    <col min="7428" max="7428" width="2.6640625" style="402" customWidth="1"/>
    <col min="7429" max="7432" width="10.6640625" style="402" customWidth="1"/>
    <col min="7433" max="7433" width="2.6640625" style="402" customWidth="1"/>
    <col min="7434" max="7438" width="10.6640625" style="402" customWidth="1"/>
    <col min="7439" max="7439" width="3.6640625" style="402" customWidth="1"/>
    <col min="7440" max="7440" width="12" style="402" customWidth="1"/>
    <col min="7441" max="7443" width="9.77734375" style="402" customWidth="1"/>
    <col min="7444" max="7444" width="9.109375" style="402" customWidth="1"/>
    <col min="7445" max="7445" width="10.6640625" style="402" customWidth="1"/>
    <col min="7446" max="7446" width="1.88671875" style="402" customWidth="1"/>
    <col min="7447" max="7447" width="12.88671875" style="402" customWidth="1"/>
    <col min="7448" max="7448" width="12.6640625" style="402" customWidth="1"/>
    <col min="7449" max="7449" width="12.33203125" style="402" customWidth="1"/>
    <col min="7450" max="7450" width="10.88671875" style="402" customWidth="1"/>
    <col min="7451" max="7451" width="12.21875" style="402" customWidth="1"/>
    <col min="7452" max="7452" width="2.6640625" style="402" customWidth="1"/>
    <col min="7453" max="7453" width="12.88671875" style="402" customWidth="1"/>
    <col min="7454" max="7458" width="10.6640625" style="402" customWidth="1"/>
    <col min="7459" max="7459" width="11.44140625" style="402" customWidth="1"/>
    <col min="7460" max="7468" width="10.6640625" style="402" customWidth="1"/>
    <col min="7469" max="7469" width="1.77734375" style="402" customWidth="1"/>
    <col min="7470" max="7470" width="11.6640625" style="402" customWidth="1"/>
    <col min="7471" max="7471" width="10.77734375" style="402" customWidth="1"/>
    <col min="7472" max="7472" width="10.109375" style="402" customWidth="1"/>
    <col min="7473" max="7473" width="9.88671875" style="402" customWidth="1"/>
    <col min="7474" max="7474" width="10.33203125" style="402" customWidth="1"/>
    <col min="7475" max="7475" width="11.109375" style="402" customWidth="1"/>
    <col min="7476" max="7476" width="1.33203125" style="402" customWidth="1"/>
    <col min="7477" max="7477" width="11.6640625" style="402" customWidth="1"/>
    <col min="7478" max="7481" width="10.88671875" style="402" customWidth="1"/>
    <col min="7482" max="7482" width="13" style="402" bestFit="1" customWidth="1"/>
    <col min="7483" max="7483" width="2.6640625" style="402" customWidth="1"/>
    <col min="7484" max="7489" width="10.6640625" style="402" customWidth="1"/>
    <col min="7490" max="7490" width="1.44140625" style="402" customWidth="1"/>
    <col min="7491" max="7491" width="11.6640625" style="402" customWidth="1"/>
    <col min="7492" max="7496" width="7.77734375" style="402" customWidth="1"/>
    <col min="7497" max="7497" width="9" style="402"/>
    <col min="7498" max="7498" width="17.6640625" style="402" customWidth="1"/>
    <col min="7499" max="7625" width="9" style="402"/>
    <col min="7626" max="7626" width="1.6640625" style="402" customWidth="1"/>
    <col min="7627" max="7627" width="11.6640625" style="402" customWidth="1"/>
    <col min="7628" max="7645" width="14.109375" style="402" customWidth="1"/>
    <col min="7646" max="7646" width="1.33203125" style="402" customWidth="1"/>
    <col min="7647" max="7647" width="13.6640625" style="402" customWidth="1"/>
    <col min="7648" max="7683" width="10.6640625" style="402" customWidth="1"/>
    <col min="7684" max="7684" width="2.6640625" style="402" customWidth="1"/>
    <col min="7685" max="7688" width="10.6640625" style="402" customWidth="1"/>
    <col min="7689" max="7689" width="2.6640625" style="402" customWidth="1"/>
    <col min="7690" max="7694" width="10.6640625" style="402" customWidth="1"/>
    <col min="7695" max="7695" width="3.6640625" style="402" customWidth="1"/>
    <col min="7696" max="7696" width="12" style="402" customWidth="1"/>
    <col min="7697" max="7699" width="9.77734375" style="402" customWidth="1"/>
    <col min="7700" max="7700" width="9.109375" style="402" customWidth="1"/>
    <col min="7701" max="7701" width="10.6640625" style="402" customWidth="1"/>
    <col min="7702" max="7702" width="1.88671875" style="402" customWidth="1"/>
    <col min="7703" max="7703" width="12.88671875" style="402" customWidth="1"/>
    <col min="7704" max="7704" width="12.6640625" style="402" customWidth="1"/>
    <col min="7705" max="7705" width="12.33203125" style="402" customWidth="1"/>
    <col min="7706" max="7706" width="10.88671875" style="402" customWidth="1"/>
    <col min="7707" max="7707" width="12.21875" style="402" customWidth="1"/>
    <col min="7708" max="7708" width="2.6640625" style="402" customWidth="1"/>
    <col min="7709" max="7709" width="12.88671875" style="402" customWidth="1"/>
    <col min="7710" max="7714" width="10.6640625" style="402" customWidth="1"/>
    <col min="7715" max="7715" width="11.44140625" style="402" customWidth="1"/>
    <col min="7716" max="7724" width="10.6640625" style="402" customWidth="1"/>
    <col min="7725" max="7725" width="1.77734375" style="402" customWidth="1"/>
    <col min="7726" max="7726" width="11.6640625" style="402" customWidth="1"/>
    <col min="7727" max="7727" width="10.77734375" style="402" customWidth="1"/>
    <col min="7728" max="7728" width="10.109375" style="402" customWidth="1"/>
    <col min="7729" max="7729" width="9.88671875" style="402" customWidth="1"/>
    <col min="7730" max="7730" width="10.33203125" style="402" customWidth="1"/>
    <col min="7731" max="7731" width="11.109375" style="402" customWidth="1"/>
    <col min="7732" max="7732" width="1.33203125" style="402" customWidth="1"/>
    <col min="7733" max="7733" width="11.6640625" style="402" customWidth="1"/>
    <col min="7734" max="7737" width="10.88671875" style="402" customWidth="1"/>
    <col min="7738" max="7738" width="13" style="402" bestFit="1" customWidth="1"/>
    <col min="7739" max="7739" width="2.6640625" style="402" customWidth="1"/>
    <col min="7740" max="7745" width="10.6640625" style="402" customWidth="1"/>
    <col min="7746" max="7746" width="1.44140625" style="402" customWidth="1"/>
    <col min="7747" max="7747" width="11.6640625" style="402" customWidth="1"/>
    <col min="7748" max="7752" width="7.77734375" style="402" customWidth="1"/>
    <col min="7753" max="7753" width="9" style="402"/>
    <col min="7754" max="7754" width="17.6640625" style="402" customWidth="1"/>
    <col min="7755" max="7881" width="9" style="402"/>
    <col min="7882" max="7882" width="1.6640625" style="402" customWidth="1"/>
    <col min="7883" max="7883" width="11.6640625" style="402" customWidth="1"/>
    <col min="7884" max="7901" width="14.109375" style="402" customWidth="1"/>
    <col min="7902" max="7902" width="1.33203125" style="402" customWidth="1"/>
    <col min="7903" max="7903" width="13.6640625" style="402" customWidth="1"/>
    <col min="7904" max="7939" width="10.6640625" style="402" customWidth="1"/>
    <col min="7940" max="7940" width="2.6640625" style="402" customWidth="1"/>
    <col min="7941" max="7944" width="10.6640625" style="402" customWidth="1"/>
    <col min="7945" max="7945" width="2.6640625" style="402" customWidth="1"/>
    <col min="7946" max="7950" width="10.6640625" style="402" customWidth="1"/>
    <col min="7951" max="7951" width="3.6640625" style="402" customWidth="1"/>
    <col min="7952" max="7952" width="12" style="402" customWidth="1"/>
    <col min="7953" max="7955" width="9.77734375" style="402" customWidth="1"/>
    <col min="7956" max="7956" width="9.109375" style="402" customWidth="1"/>
    <col min="7957" max="7957" width="10.6640625" style="402" customWidth="1"/>
    <col min="7958" max="7958" width="1.88671875" style="402" customWidth="1"/>
    <col min="7959" max="7959" width="12.88671875" style="402" customWidth="1"/>
    <col min="7960" max="7960" width="12.6640625" style="402" customWidth="1"/>
    <col min="7961" max="7961" width="12.33203125" style="402" customWidth="1"/>
    <col min="7962" max="7962" width="10.88671875" style="402" customWidth="1"/>
    <col min="7963" max="7963" width="12.21875" style="402" customWidth="1"/>
    <col min="7964" max="7964" width="2.6640625" style="402" customWidth="1"/>
    <col min="7965" max="7965" width="12.88671875" style="402" customWidth="1"/>
    <col min="7966" max="7970" width="10.6640625" style="402" customWidth="1"/>
    <col min="7971" max="7971" width="11.44140625" style="402" customWidth="1"/>
    <col min="7972" max="7980" width="10.6640625" style="402" customWidth="1"/>
    <col min="7981" max="7981" width="1.77734375" style="402" customWidth="1"/>
    <col min="7982" max="7982" width="11.6640625" style="402" customWidth="1"/>
    <col min="7983" max="7983" width="10.77734375" style="402" customWidth="1"/>
    <col min="7984" max="7984" width="10.109375" style="402" customWidth="1"/>
    <col min="7985" max="7985" width="9.88671875" style="402" customWidth="1"/>
    <col min="7986" max="7986" width="10.33203125" style="402" customWidth="1"/>
    <col min="7987" max="7987" width="11.109375" style="402" customWidth="1"/>
    <col min="7988" max="7988" width="1.33203125" style="402" customWidth="1"/>
    <col min="7989" max="7989" width="11.6640625" style="402" customWidth="1"/>
    <col min="7990" max="7993" width="10.88671875" style="402" customWidth="1"/>
    <col min="7994" max="7994" width="13" style="402" bestFit="1" customWidth="1"/>
    <col min="7995" max="7995" width="2.6640625" style="402" customWidth="1"/>
    <col min="7996" max="8001" width="10.6640625" style="402" customWidth="1"/>
    <col min="8002" max="8002" width="1.44140625" style="402" customWidth="1"/>
    <col min="8003" max="8003" width="11.6640625" style="402" customWidth="1"/>
    <col min="8004" max="8008" width="7.77734375" style="402" customWidth="1"/>
    <col min="8009" max="8009" width="9" style="402"/>
    <col min="8010" max="8010" width="17.6640625" style="402" customWidth="1"/>
    <col min="8011" max="8137" width="9" style="402"/>
    <col min="8138" max="8138" width="1.6640625" style="402" customWidth="1"/>
    <col min="8139" max="8139" width="11.6640625" style="402" customWidth="1"/>
    <col min="8140" max="8157" width="14.109375" style="402" customWidth="1"/>
    <col min="8158" max="8158" width="1.33203125" style="402" customWidth="1"/>
    <col min="8159" max="8159" width="13.6640625" style="402" customWidth="1"/>
    <col min="8160" max="8195" width="10.6640625" style="402" customWidth="1"/>
    <col min="8196" max="8196" width="2.6640625" style="402" customWidth="1"/>
    <col min="8197" max="8200" width="10.6640625" style="402" customWidth="1"/>
    <col min="8201" max="8201" width="2.6640625" style="402" customWidth="1"/>
    <col min="8202" max="8206" width="10.6640625" style="402" customWidth="1"/>
    <col min="8207" max="8207" width="3.6640625" style="402" customWidth="1"/>
    <col min="8208" max="8208" width="12" style="402" customWidth="1"/>
    <col min="8209" max="8211" width="9.77734375" style="402" customWidth="1"/>
    <col min="8212" max="8212" width="9.109375" style="402" customWidth="1"/>
    <col min="8213" max="8213" width="10.6640625" style="402" customWidth="1"/>
    <col min="8214" max="8214" width="1.88671875" style="402" customWidth="1"/>
    <col min="8215" max="8215" width="12.88671875" style="402" customWidth="1"/>
    <col min="8216" max="8216" width="12.6640625" style="402" customWidth="1"/>
    <col min="8217" max="8217" width="12.33203125" style="402" customWidth="1"/>
    <col min="8218" max="8218" width="10.88671875" style="402" customWidth="1"/>
    <col min="8219" max="8219" width="12.21875" style="402" customWidth="1"/>
    <col min="8220" max="8220" width="2.6640625" style="402" customWidth="1"/>
    <col min="8221" max="8221" width="12.88671875" style="402" customWidth="1"/>
    <col min="8222" max="8226" width="10.6640625" style="402" customWidth="1"/>
    <col min="8227" max="8227" width="11.44140625" style="402" customWidth="1"/>
    <col min="8228" max="8236" width="10.6640625" style="402" customWidth="1"/>
    <col min="8237" max="8237" width="1.77734375" style="402" customWidth="1"/>
    <col min="8238" max="8238" width="11.6640625" style="402" customWidth="1"/>
    <col min="8239" max="8239" width="10.77734375" style="402" customWidth="1"/>
    <col min="8240" max="8240" width="10.109375" style="402" customWidth="1"/>
    <col min="8241" max="8241" width="9.88671875" style="402" customWidth="1"/>
    <col min="8242" max="8242" width="10.33203125" style="402" customWidth="1"/>
    <col min="8243" max="8243" width="11.109375" style="402" customWidth="1"/>
    <col min="8244" max="8244" width="1.33203125" style="402" customWidth="1"/>
    <col min="8245" max="8245" width="11.6640625" style="402" customWidth="1"/>
    <col min="8246" max="8249" width="10.88671875" style="402" customWidth="1"/>
    <col min="8250" max="8250" width="13" style="402" bestFit="1" customWidth="1"/>
    <col min="8251" max="8251" width="2.6640625" style="402" customWidth="1"/>
    <col min="8252" max="8257" width="10.6640625" style="402" customWidth="1"/>
    <col min="8258" max="8258" width="1.44140625" style="402" customWidth="1"/>
    <col min="8259" max="8259" width="11.6640625" style="402" customWidth="1"/>
    <col min="8260" max="8264" width="7.77734375" style="402" customWidth="1"/>
    <col min="8265" max="8265" width="9" style="402"/>
    <col min="8266" max="8266" width="17.6640625" style="402" customWidth="1"/>
    <col min="8267" max="8393" width="9" style="402"/>
    <col min="8394" max="8394" width="1.6640625" style="402" customWidth="1"/>
    <col min="8395" max="8395" width="11.6640625" style="402" customWidth="1"/>
    <col min="8396" max="8413" width="14.109375" style="402" customWidth="1"/>
    <col min="8414" max="8414" width="1.33203125" style="402" customWidth="1"/>
    <col min="8415" max="8415" width="13.6640625" style="402" customWidth="1"/>
    <col min="8416" max="8451" width="10.6640625" style="402" customWidth="1"/>
    <col min="8452" max="8452" width="2.6640625" style="402" customWidth="1"/>
    <col min="8453" max="8456" width="10.6640625" style="402" customWidth="1"/>
    <col min="8457" max="8457" width="2.6640625" style="402" customWidth="1"/>
    <col min="8458" max="8462" width="10.6640625" style="402" customWidth="1"/>
    <col min="8463" max="8463" width="3.6640625" style="402" customWidth="1"/>
    <col min="8464" max="8464" width="12" style="402" customWidth="1"/>
    <col min="8465" max="8467" width="9.77734375" style="402" customWidth="1"/>
    <col min="8468" max="8468" width="9.109375" style="402" customWidth="1"/>
    <col min="8469" max="8469" width="10.6640625" style="402" customWidth="1"/>
    <col min="8470" max="8470" width="1.88671875" style="402" customWidth="1"/>
    <col min="8471" max="8471" width="12.88671875" style="402" customWidth="1"/>
    <col min="8472" max="8472" width="12.6640625" style="402" customWidth="1"/>
    <col min="8473" max="8473" width="12.33203125" style="402" customWidth="1"/>
    <col min="8474" max="8474" width="10.88671875" style="402" customWidth="1"/>
    <col min="8475" max="8475" width="12.21875" style="402" customWidth="1"/>
    <col min="8476" max="8476" width="2.6640625" style="402" customWidth="1"/>
    <col min="8477" max="8477" width="12.88671875" style="402" customWidth="1"/>
    <col min="8478" max="8482" width="10.6640625" style="402" customWidth="1"/>
    <col min="8483" max="8483" width="11.44140625" style="402" customWidth="1"/>
    <col min="8484" max="8492" width="10.6640625" style="402" customWidth="1"/>
    <col min="8493" max="8493" width="1.77734375" style="402" customWidth="1"/>
    <col min="8494" max="8494" width="11.6640625" style="402" customWidth="1"/>
    <col min="8495" max="8495" width="10.77734375" style="402" customWidth="1"/>
    <col min="8496" max="8496" width="10.109375" style="402" customWidth="1"/>
    <col min="8497" max="8497" width="9.88671875" style="402" customWidth="1"/>
    <col min="8498" max="8498" width="10.33203125" style="402" customWidth="1"/>
    <col min="8499" max="8499" width="11.109375" style="402" customWidth="1"/>
    <col min="8500" max="8500" width="1.33203125" style="402" customWidth="1"/>
    <col min="8501" max="8501" width="11.6640625" style="402" customWidth="1"/>
    <col min="8502" max="8505" width="10.88671875" style="402" customWidth="1"/>
    <col min="8506" max="8506" width="13" style="402" bestFit="1" customWidth="1"/>
    <col min="8507" max="8507" width="2.6640625" style="402" customWidth="1"/>
    <col min="8508" max="8513" width="10.6640625" style="402" customWidth="1"/>
    <col min="8514" max="8514" width="1.44140625" style="402" customWidth="1"/>
    <col min="8515" max="8515" width="11.6640625" style="402" customWidth="1"/>
    <col min="8516" max="8520" width="7.77734375" style="402" customWidth="1"/>
    <col min="8521" max="8521" width="9" style="402"/>
    <col min="8522" max="8522" width="17.6640625" style="402" customWidth="1"/>
    <col min="8523" max="8649" width="9" style="402"/>
    <col min="8650" max="8650" width="1.6640625" style="402" customWidth="1"/>
    <col min="8651" max="8651" width="11.6640625" style="402" customWidth="1"/>
    <col min="8652" max="8669" width="14.109375" style="402" customWidth="1"/>
    <col min="8670" max="8670" width="1.33203125" style="402" customWidth="1"/>
    <col min="8671" max="8671" width="13.6640625" style="402" customWidth="1"/>
    <col min="8672" max="8707" width="10.6640625" style="402" customWidth="1"/>
    <col min="8708" max="8708" width="2.6640625" style="402" customWidth="1"/>
    <col min="8709" max="8712" width="10.6640625" style="402" customWidth="1"/>
    <col min="8713" max="8713" width="2.6640625" style="402" customWidth="1"/>
    <col min="8714" max="8718" width="10.6640625" style="402" customWidth="1"/>
    <col min="8719" max="8719" width="3.6640625" style="402" customWidth="1"/>
    <col min="8720" max="8720" width="12" style="402" customWidth="1"/>
    <col min="8721" max="8723" width="9.77734375" style="402" customWidth="1"/>
    <col min="8724" max="8724" width="9.109375" style="402" customWidth="1"/>
    <col min="8725" max="8725" width="10.6640625" style="402" customWidth="1"/>
    <col min="8726" max="8726" width="1.88671875" style="402" customWidth="1"/>
    <col min="8727" max="8727" width="12.88671875" style="402" customWidth="1"/>
    <col min="8728" max="8728" width="12.6640625" style="402" customWidth="1"/>
    <col min="8729" max="8729" width="12.33203125" style="402" customWidth="1"/>
    <col min="8730" max="8730" width="10.88671875" style="402" customWidth="1"/>
    <col min="8731" max="8731" width="12.21875" style="402" customWidth="1"/>
    <col min="8732" max="8732" width="2.6640625" style="402" customWidth="1"/>
    <col min="8733" max="8733" width="12.88671875" style="402" customWidth="1"/>
    <col min="8734" max="8738" width="10.6640625" style="402" customWidth="1"/>
    <col min="8739" max="8739" width="11.44140625" style="402" customWidth="1"/>
    <col min="8740" max="8748" width="10.6640625" style="402" customWidth="1"/>
    <col min="8749" max="8749" width="1.77734375" style="402" customWidth="1"/>
    <col min="8750" max="8750" width="11.6640625" style="402" customWidth="1"/>
    <col min="8751" max="8751" width="10.77734375" style="402" customWidth="1"/>
    <col min="8752" max="8752" width="10.109375" style="402" customWidth="1"/>
    <col min="8753" max="8753" width="9.88671875" style="402" customWidth="1"/>
    <col min="8754" max="8754" width="10.33203125" style="402" customWidth="1"/>
    <col min="8755" max="8755" width="11.109375" style="402" customWidth="1"/>
    <col min="8756" max="8756" width="1.33203125" style="402" customWidth="1"/>
    <col min="8757" max="8757" width="11.6640625" style="402" customWidth="1"/>
    <col min="8758" max="8761" width="10.88671875" style="402" customWidth="1"/>
    <col min="8762" max="8762" width="13" style="402" bestFit="1" customWidth="1"/>
    <col min="8763" max="8763" width="2.6640625" style="402" customWidth="1"/>
    <col min="8764" max="8769" width="10.6640625" style="402" customWidth="1"/>
    <col min="8770" max="8770" width="1.44140625" style="402" customWidth="1"/>
    <col min="8771" max="8771" width="11.6640625" style="402" customWidth="1"/>
    <col min="8772" max="8776" width="7.77734375" style="402" customWidth="1"/>
    <col min="8777" max="8777" width="9" style="402"/>
    <col min="8778" max="8778" width="17.6640625" style="402" customWidth="1"/>
    <col min="8779" max="8905" width="9" style="402"/>
    <col min="8906" max="8906" width="1.6640625" style="402" customWidth="1"/>
    <col min="8907" max="8907" width="11.6640625" style="402" customWidth="1"/>
    <col min="8908" max="8925" width="14.109375" style="402" customWidth="1"/>
    <col min="8926" max="8926" width="1.33203125" style="402" customWidth="1"/>
    <col min="8927" max="8927" width="13.6640625" style="402" customWidth="1"/>
    <col min="8928" max="8963" width="10.6640625" style="402" customWidth="1"/>
    <col min="8964" max="8964" width="2.6640625" style="402" customWidth="1"/>
    <col min="8965" max="8968" width="10.6640625" style="402" customWidth="1"/>
    <col min="8969" max="8969" width="2.6640625" style="402" customWidth="1"/>
    <col min="8970" max="8974" width="10.6640625" style="402" customWidth="1"/>
    <col min="8975" max="8975" width="3.6640625" style="402" customWidth="1"/>
    <col min="8976" max="8976" width="12" style="402" customWidth="1"/>
    <col min="8977" max="8979" width="9.77734375" style="402" customWidth="1"/>
    <col min="8980" max="8980" width="9.109375" style="402" customWidth="1"/>
    <col min="8981" max="8981" width="10.6640625" style="402" customWidth="1"/>
    <col min="8982" max="8982" width="1.88671875" style="402" customWidth="1"/>
    <col min="8983" max="8983" width="12.88671875" style="402" customWidth="1"/>
    <col min="8984" max="8984" width="12.6640625" style="402" customWidth="1"/>
    <col min="8985" max="8985" width="12.33203125" style="402" customWidth="1"/>
    <col min="8986" max="8986" width="10.88671875" style="402" customWidth="1"/>
    <col min="8987" max="8987" width="12.21875" style="402" customWidth="1"/>
    <col min="8988" max="8988" width="2.6640625" style="402" customWidth="1"/>
    <col min="8989" max="8989" width="12.88671875" style="402" customWidth="1"/>
    <col min="8990" max="8994" width="10.6640625" style="402" customWidth="1"/>
    <col min="8995" max="8995" width="11.44140625" style="402" customWidth="1"/>
    <col min="8996" max="9004" width="10.6640625" style="402" customWidth="1"/>
    <col min="9005" max="9005" width="1.77734375" style="402" customWidth="1"/>
    <col min="9006" max="9006" width="11.6640625" style="402" customWidth="1"/>
    <col min="9007" max="9007" width="10.77734375" style="402" customWidth="1"/>
    <col min="9008" max="9008" width="10.109375" style="402" customWidth="1"/>
    <col min="9009" max="9009" width="9.88671875" style="402" customWidth="1"/>
    <col min="9010" max="9010" width="10.33203125" style="402" customWidth="1"/>
    <col min="9011" max="9011" width="11.109375" style="402" customWidth="1"/>
    <col min="9012" max="9012" width="1.33203125" style="402" customWidth="1"/>
    <col min="9013" max="9013" width="11.6640625" style="402" customWidth="1"/>
    <col min="9014" max="9017" width="10.88671875" style="402" customWidth="1"/>
    <col min="9018" max="9018" width="13" style="402" bestFit="1" customWidth="1"/>
    <col min="9019" max="9019" width="2.6640625" style="402" customWidth="1"/>
    <col min="9020" max="9025" width="10.6640625" style="402" customWidth="1"/>
    <col min="9026" max="9026" width="1.44140625" style="402" customWidth="1"/>
    <col min="9027" max="9027" width="11.6640625" style="402" customWidth="1"/>
    <col min="9028" max="9032" width="7.77734375" style="402" customWidth="1"/>
    <col min="9033" max="9033" width="9" style="402"/>
    <col min="9034" max="9034" width="17.6640625" style="402" customWidth="1"/>
    <col min="9035" max="9161" width="9" style="402"/>
    <col min="9162" max="9162" width="1.6640625" style="402" customWidth="1"/>
    <col min="9163" max="9163" width="11.6640625" style="402" customWidth="1"/>
    <col min="9164" max="9181" width="14.109375" style="402" customWidth="1"/>
    <col min="9182" max="9182" width="1.33203125" style="402" customWidth="1"/>
    <col min="9183" max="9183" width="13.6640625" style="402" customWidth="1"/>
    <col min="9184" max="9219" width="10.6640625" style="402" customWidth="1"/>
    <col min="9220" max="9220" width="2.6640625" style="402" customWidth="1"/>
    <col min="9221" max="9224" width="10.6640625" style="402" customWidth="1"/>
    <col min="9225" max="9225" width="2.6640625" style="402" customWidth="1"/>
    <col min="9226" max="9230" width="10.6640625" style="402" customWidth="1"/>
    <col min="9231" max="9231" width="3.6640625" style="402" customWidth="1"/>
    <col min="9232" max="9232" width="12" style="402" customWidth="1"/>
    <col min="9233" max="9235" width="9.77734375" style="402" customWidth="1"/>
    <col min="9236" max="9236" width="9.109375" style="402" customWidth="1"/>
    <col min="9237" max="9237" width="10.6640625" style="402" customWidth="1"/>
    <col min="9238" max="9238" width="1.88671875" style="402" customWidth="1"/>
    <col min="9239" max="9239" width="12.88671875" style="402" customWidth="1"/>
    <col min="9240" max="9240" width="12.6640625" style="402" customWidth="1"/>
    <col min="9241" max="9241" width="12.33203125" style="402" customWidth="1"/>
    <col min="9242" max="9242" width="10.88671875" style="402" customWidth="1"/>
    <col min="9243" max="9243" width="12.21875" style="402" customWidth="1"/>
    <col min="9244" max="9244" width="2.6640625" style="402" customWidth="1"/>
    <col min="9245" max="9245" width="12.88671875" style="402" customWidth="1"/>
    <col min="9246" max="9250" width="10.6640625" style="402" customWidth="1"/>
    <col min="9251" max="9251" width="11.44140625" style="402" customWidth="1"/>
    <col min="9252" max="9260" width="10.6640625" style="402" customWidth="1"/>
    <col min="9261" max="9261" width="1.77734375" style="402" customWidth="1"/>
    <col min="9262" max="9262" width="11.6640625" style="402" customWidth="1"/>
    <col min="9263" max="9263" width="10.77734375" style="402" customWidth="1"/>
    <col min="9264" max="9264" width="10.109375" style="402" customWidth="1"/>
    <col min="9265" max="9265" width="9.88671875" style="402" customWidth="1"/>
    <col min="9266" max="9266" width="10.33203125" style="402" customWidth="1"/>
    <col min="9267" max="9267" width="11.109375" style="402" customWidth="1"/>
    <col min="9268" max="9268" width="1.33203125" style="402" customWidth="1"/>
    <col min="9269" max="9269" width="11.6640625" style="402" customWidth="1"/>
    <col min="9270" max="9273" width="10.88671875" style="402" customWidth="1"/>
    <col min="9274" max="9274" width="13" style="402" bestFit="1" customWidth="1"/>
    <col min="9275" max="9275" width="2.6640625" style="402" customWidth="1"/>
    <col min="9276" max="9281" width="10.6640625" style="402" customWidth="1"/>
    <col min="9282" max="9282" width="1.44140625" style="402" customWidth="1"/>
    <col min="9283" max="9283" width="11.6640625" style="402" customWidth="1"/>
    <col min="9284" max="9288" width="7.77734375" style="402" customWidth="1"/>
    <col min="9289" max="9289" width="9" style="402"/>
    <col min="9290" max="9290" width="17.6640625" style="402" customWidth="1"/>
    <col min="9291" max="9417" width="9" style="402"/>
    <col min="9418" max="9418" width="1.6640625" style="402" customWidth="1"/>
    <col min="9419" max="9419" width="11.6640625" style="402" customWidth="1"/>
    <col min="9420" max="9437" width="14.109375" style="402" customWidth="1"/>
    <col min="9438" max="9438" width="1.33203125" style="402" customWidth="1"/>
    <col min="9439" max="9439" width="13.6640625" style="402" customWidth="1"/>
    <col min="9440" max="9475" width="10.6640625" style="402" customWidth="1"/>
    <col min="9476" max="9476" width="2.6640625" style="402" customWidth="1"/>
    <col min="9477" max="9480" width="10.6640625" style="402" customWidth="1"/>
    <col min="9481" max="9481" width="2.6640625" style="402" customWidth="1"/>
    <col min="9482" max="9486" width="10.6640625" style="402" customWidth="1"/>
    <col min="9487" max="9487" width="3.6640625" style="402" customWidth="1"/>
    <col min="9488" max="9488" width="12" style="402" customWidth="1"/>
    <col min="9489" max="9491" width="9.77734375" style="402" customWidth="1"/>
    <col min="9492" max="9492" width="9.109375" style="402" customWidth="1"/>
    <col min="9493" max="9493" width="10.6640625" style="402" customWidth="1"/>
    <col min="9494" max="9494" width="1.88671875" style="402" customWidth="1"/>
    <col min="9495" max="9495" width="12.88671875" style="402" customWidth="1"/>
    <col min="9496" max="9496" width="12.6640625" style="402" customWidth="1"/>
    <col min="9497" max="9497" width="12.33203125" style="402" customWidth="1"/>
    <col min="9498" max="9498" width="10.88671875" style="402" customWidth="1"/>
    <col min="9499" max="9499" width="12.21875" style="402" customWidth="1"/>
    <col min="9500" max="9500" width="2.6640625" style="402" customWidth="1"/>
    <col min="9501" max="9501" width="12.88671875" style="402" customWidth="1"/>
    <col min="9502" max="9506" width="10.6640625" style="402" customWidth="1"/>
    <col min="9507" max="9507" width="11.44140625" style="402" customWidth="1"/>
    <col min="9508" max="9516" width="10.6640625" style="402" customWidth="1"/>
    <col min="9517" max="9517" width="1.77734375" style="402" customWidth="1"/>
    <col min="9518" max="9518" width="11.6640625" style="402" customWidth="1"/>
    <col min="9519" max="9519" width="10.77734375" style="402" customWidth="1"/>
    <col min="9520" max="9520" width="10.109375" style="402" customWidth="1"/>
    <col min="9521" max="9521" width="9.88671875" style="402" customWidth="1"/>
    <col min="9522" max="9522" width="10.33203125" style="402" customWidth="1"/>
    <col min="9523" max="9523" width="11.109375" style="402" customWidth="1"/>
    <col min="9524" max="9524" width="1.33203125" style="402" customWidth="1"/>
    <col min="9525" max="9525" width="11.6640625" style="402" customWidth="1"/>
    <col min="9526" max="9529" width="10.88671875" style="402" customWidth="1"/>
    <col min="9530" max="9530" width="13" style="402" bestFit="1" customWidth="1"/>
    <col min="9531" max="9531" width="2.6640625" style="402" customWidth="1"/>
    <col min="9532" max="9537" width="10.6640625" style="402" customWidth="1"/>
    <col min="9538" max="9538" width="1.44140625" style="402" customWidth="1"/>
    <col min="9539" max="9539" width="11.6640625" style="402" customWidth="1"/>
    <col min="9540" max="9544" width="7.77734375" style="402" customWidth="1"/>
    <col min="9545" max="9545" width="9" style="402"/>
    <col min="9546" max="9546" width="17.6640625" style="402" customWidth="1"/>
    <col min="9547" max="9673" width="9" style="402"/>
    <col min="9674" max="9674" width="1.6640625" style="402" customWidth="1"/>
    <col min="9675" max="9675" width="11.6640625" style="402" customWidth="1"/>
    <col min="9676" max="9693" width="14.109375" style="402" customWidth="1"/>
    <col min="9694" max="9694" width="1.33203125" style="402" customWidth="1"/>
    <col min="9695" max="9695" width="13.6640625" style="402" customWidth="1"/>
    <col min="9696" max="9731" width="10.6640625" style="402" customWidth="1"/>
    <col min="9732" max="9732" width="2.6640625" style="402" customWidth="1"/>
    <col min="9733" max="9736" width="10.6640625" style="402" customWidth="1"/>
    <col min="9737" max="9737" width="2.6640625" style="402" customWidth="1"/>
    <col min="9738" max="9742" width="10.6640625" style="402" customWidth="1"/>
    <col min="9743" max="9743" width="3.6640625" style="402" customWidth="1"/>
    <col min="9744" max="9744" width="12" style="402" customWidth="1"/>
    <col min="9745" max="9747" width="9.77734375" style="402" customWidth="1"/>
    <col min="9748" max="9748" width="9.109375" style="402" customWidth="1"/>
    <col min="9749" max="9749" width="10.6640625" style="402" customWidth="1"/>
    <col min="9750" max="9750" width="1.88671875" style="402" customWidth="1"/>
    <col min="9751" max="9751" width="12.88671875" style="402" customWidth="1"/>
    <col min="9752" max="9752" width="12.6640625" style="402" customWidth="1"/>
    <col min="9753" max="9753" width="12.33203125" style="402" customWidth="1"/>
    <col min="9754" max="9754" width="10.88671875" style="402" customWidth="1"/>
    <col min="9755" max="9755" width="12.21875" style="402" customWidth="1"/>
    <col min="9756" max="9756" width="2.6640625" style="402" customWidth="1"/>
    <col min="9757" max="9757" width="12.88671875" style="402" customWidth="1"/>
    <col min="9758" max="9762" width="10.6640625" style="402" customWidth="1"/>
    <col min="9763" max="9763" width="11.44140625" style="402" customWidth="1"/>
    <col min="9764" max="9772" width="10.6640625" style="402" customWidth="1"/>
    <col min="9773" max="9773" width="1.77734375" style="402" customWidth="1"/>
    <col min="9774" max="9774" width="11.6640625" style="402" customWidth="1"/>
    <col min="9775" max="9775" width="10.77734375" style="402" customWidth="1"/>
    <col min="9776" max="9776" width="10.109375" style="402" customWidth="1"/>
    <col min="9777" max="9777" width="9.88671875" style="402" customWidth="1"/>
    <col min="9778" max="9778" width="10.33203125" style="402" customWidth="1"/>
    <col min="9779" max="9779" width="11.109375" style="402" customWidth="1"/>
    <col min="9780" max="9780" width="1.33203125" style="402" customWidth="1"/>
    <col min="9781" max="9781" width="11.6640625" style="402" customWidth="1"/>
    <col min="9782" max="9785" width="10.88671875" style="402" customWidth="1"/>
    <col min="9786" max="9786" width="13" style="402" bestFit="1" customWidth="1"/>
    <col min="9787" max="9787" width="2.6640625" style="402" customWidth="1"/>
    <col min="9788" max="9793" width="10.6640625" style="402" customWidth="1"/>
    <col min="9794" max="9794" width="1.44140625" style="402" customWidth="1"/>
    <col min="9795" max="9795" width="11.6640625" style="402" customWidth="1"/>
    <col min="9796" max="9800" width="7.77734375" style="402" customWidth="1"/>
    <col min="9801" max="9801" width="9" style="402"/>
    <col min="9802" max="9802" width="17.6640625" style="402" customWidth="1"/>
    <col min="9803" max="9929" width="9" style="402"/>
    <col min="9930" max="9930" width="1.6640625" style="402" customWidth="1"/>
    <col min="9931" max="9931" width="11.6640625" style="402" customWidth="1"/>
    <col min="9932" max="9949" width="14.109375" style="402" customWidth="1"/>
    <col min="9950" max="9950" width="1.33203125" style="402" customWidth="1"/>
    <col min="9951" max="9951" width="13.6640625" style="402" customWidth="1"/>
    <col min="9952" max="9987" width="10.6640625" style="402" customWidth="1"/>
    <col min="9988" max="9988" width="2.6640625" style="402" customWidth="1"/>
    <col min="9989" max="9992" width="10.6640625" style="402" customWidth="1"/>
    <col min="9993" max="9993" width="2.6640625" style="402" customWidth="1"/>
    <col min="9994" max="9998" width="10.6640625" style="402" customWidth="1"/>
    <col min="9999" max="9999" width="3.6640625" style="402" customWidth="1"/>
    <col min="10000" max="10000" width="12" style="402" customWidth="1"/>
    <col min="10001" max="10003" width="9.77734375" style="402" customWidth="1"/>
    <col min="10004" max="10004" width="9.109375" style="402" customWidth="1"/>
    <col min="10005" max="10005" width="10.6640625" style="402" customWidth="1"/>
    <col min="10006" max="10006" width="1.88671875" style="402" customWidth="1"/>
    <col min="10007" max="10007" width="12.88671875" style="402" customWidth="1"/>
    <col min="10008" max="10008" width="12.6640625" style="402" customWidth="1"/>
    <col min="10009" max="10009" width="12.33203125" style="402" customWidth="1"/>
    <col min="10010" max="10010" width="10.88671875" style="402" customWidth="1"/>
    <col min="10011" max="10011" width="12.21875" style="402" customWidth="1"/>
    <col min="10012" max="10012" width="2.6640625" style="402" customWidth="1"/>
    <col min="10013" max="10013" width="12.88671875" style="402" customWidth="1"/>
    <col min="10014" max="10018" width="10.6640625" style="402" customWidth="1"/>
    <col min="10019" max="10019" width="11.44140625" style="402" customWidth="1"/>
    <col min="10020" max="10028" width="10.6640625" style="402" customWidth="1"/>
    <col min="10029" max="10029" width="1.77734375" style="402" customWidth="1"/>
    <col min="10030" max="10030" width="11.6640625" style="402" customWidth="1"/>
    <col min="10031" max="10031" width="10.77734375" style="402" customWidth="1"/>
    <col min="10032" max="10032" width="10.109375" style="402" customWidth="1"/>
    <col min="10033" max="10033" width="9.88671875" style="402" customWidth="1"/>
    <col min="10034" max="10034" width="10.33203125" style="402" customWidth="1"/>
    <col min="10035" max="10035" width="11.109375" style="402" customWidth="1"/>
    <col min="10036" max="10036" width="1.33203125" style="402" customWidth="1"/>
    <col min="10037" max="10037" width="11.6640625" style="402" customWidth="1"/>
    <col min="10038" max="10041" width="10.88671875" style="402" customWidth="1"/>
    <col min="10042" max="10042" width="13" style="402" bestFit="1" customWidth="1"/>
    <col min="10043" max="10043" width="2.6640625" style="402" customWidth="1"/>
    <col min="10044" max="10049" width="10.6640625" style="402" customWidth="1"/>
    <col min="10050" max="10050" width="1.44140625" style="402" customWidth="1"/>
    <col min="10051" max="10051" width="11.6640625" style="402" customWidth="1"/>
    <col min="10052" max="10056" width="7.77734375" style="402" customWidth="1"/>
    <col min="10057" max="10057" width="9" style="402"/>
    <col min="10058" max="10058" width="17.6640625" style="402" customWidth="1"/>
    <col min="10059" max="10185" width="9" style="402"/>
    <col min="10186" max="10186" width="1.6640625" style="402" customWidth="1"/>
    <col min="10187" max="10187" width="11.6640625" style="402" customWidth="1"/>
    <col min="10188" max="10205" width="14.109375" style="402" customWidth="1"/>
    <col min="10206" max="10206" width="1.33203125" style="402" customWidth="1"/>
    <col min="10207" max="10207" width="13.6640625" style="402" customWidth="1"/>
    <col min="10208" max="10243" width="10.6640625" style="402" customWidth="1"/>
    <col min="10244" max="10244" width="2.6640625" style="402" customWidth="1"/>
    <col min="10245" max="10248" width="10.6640625" style="402" customWidth="1"/>
    <col min="10249" max="10249" width="2.6640625" style="402" customWidth="1"/>
    <col min="10250" max="10254" width="10.6640625" style="402" customWidth="1"/>
    <col min="10255" max="10255" width="3.6640625" style="402" customWidth="1"/>
    <col min="10256" max="10256" width="12" style="402" customWidth="1"/>
    <col min="10257" max="10259" width="9.77734375" style="402" customWidth="1"/>
    <col min="10260" max="10260" width="9.109375" style="402" customWidth="1"/>
    <col min="10261" max="10261" width="10.6640625" style="402" customWidth="1"/>
    <col min="10262" max="10262" width="1.88671875" style="402" customWidth="1"/>
    <col min="10263" max="10263" width="12.88671875" style="402" customWidth="1"/>
    <col min="10264" max="10264" width="12.6640625" style="402" customWidth="1"/>
    <col min="10265" max="10265" width="12.33203125" style="402" customWidth="1"/>
    <col min="10266" max="10266" width="10.88671875" style="402" customWidth="1"/>
    <col min="10267" max="10267" width="12.21875" style="402" customWidth="1"/>
    <col min="10268" max="10268" width="2.6640625" style="402" customWidth="1"/>
    <col min="10269" max="10269" width="12.88671875" style="402" customWidth="1"/>
    <col min="10270" max="10274" width="10.6640625" style="402" customWidth="1"/>
    <col min="10275" max="10275" width="11.44140625" style="402" customWidth="1"/>
    <col min="10276" max="10284" width="10.6640625" style="402" customWidth="1"/>
    <col min="10285" max="10285" width="1.77734375" style="402" customWidth="1"/>
    <col min="10286" max="10286" width="11.6640625" style="402" customWidth="1"/>
    <col min="10287" max="10287" width="10.77734375" style="402" customWidth="1"/>
    <col min="10288" max="10288" width="10.109375" style="402" customWidth="1"/>
    <col min="10289" max="10289" width="9.88671875" style="402" customWidth="1"/>
    <col min="10290" max="10290" width="10.33203125" style="402" customWidth="1"/>
    <col min="10291" max="10291" width="11.109375" style="402" customWidth="1"/>
    <col min="10292" max="10292" width="1.33203125" style="402" customWidth="1"/>
    <col min="10293" max="10293" width="11.6640625" style="402" customWidth="1"/>
    <col min="10294" max="10297" width="10.88671875" style="402" customWidth="1"/>
    <col min="10298" max="10298" width="13" style="402" bestFit="1" customWidth="1"/>
    <col min="10299" max="10299" width="2.6640625" style="402" customWidth="1"/>
    <col min="10300" max="10305" width="10.6640625" style="402" customWidth="1"/>
    <col min="10306" max="10306" width="1.44140625" style="402" customWidth="1"/>
    <col min="10307" max="10307" width="11.6640625" style="402" customWidth="1"/>
    <col min="10308" max="10312" width="7.77734375" style="402" customWidth="1"/>
    <col min="10313" max="10313" width="9" style="402"/>
    <col min="10314" max="10314" width="17.6640625" style="402" customWidth="1"/>
    <col min="10315" max="10441" width="9" style="402"/>
    <col min="10442" max="10442" width="1.6640625" style="402" customWidth="1"/>
    <col min="10443" max="10443" width="11.6640625" style="402" customWidth="1"/>
    <col min="10444" max="10461" width="14.109375" style="402" customWidth="1"/>
    <col min="10462" max="10462" width="1.33203125" style="402" customWidth="1"/>
    <col min="10463" max="10463" width="13.6640625" style="402" customWidth="1"/>
    <col min="10464" max="10499" width="10.6640625" style="402" customWidth="1"/>
    <col min="10500" max="10500" width="2.6640625" style="402" customWidth="1"/>
    <col min="10501" max="10504" width="10.6640625" style="402" customWidth="1"/>
    <col min="10505" max="10505" width="2.6640625" style="402" customWidth="1"/>
    <col min="10506" max="10510" width="10.6640625" style="402" customWidth="1"/>
    <col min="10511" max="10511" width="3.6640625" style="402" customWidth="1"/>
    <col min="10512" max="10512" width="12" style="402" customWidth="1"/>
    <col min="10513" max="10515" width="9.77734375" style="402" customWidth="1"/>
    <col min="10516" max="10516" width="9.109375" style="402" customWidth="1"/>
    <col min="10517" max="10517" width="10.6640625" style="402" customWidth="1"/>
    <col min="10518" max="10518" width="1.88671875" style="402" customWidth="1"/>
    <col min="10519" max="10519" width="12.88671875" style="402" customWidth="1"/>
    <col min="10520" max="10520" width="12.6640625" style="402" customWidth="1"/>
    <col min="10521" max="10521" width="12.33203125" style="402" customWidth="1"/>
    <col min="10522" max="10522" width="10.88671875" style="402" customWidth="1"/>
    <col min="10523" max="10523" width="12.21875" style="402" customWidth="1"/>
    <col min="10524" max="10524" width="2.6640625" style="402" customWidth="1"/>
    <col min="10525" max="10525" width="12.88671875" style="402" customWidth="1"/>
    <col min="10526" max="10530" width="10.6640625" style="402" customWidth="1"/>
    <col min="10531" max="10531" width="11.44140625" style="402" customWidth="1"/>
    <col min="10532" max="10540" width="10.6640625" style="402" customWidth="1"/>
    <col min="10541" max="10541" width="1.77734375" style="402" customWidth="1"/>
    <col min="10542" max="10542" width="11.6640625" style="402" customWidth="1"/>
    <col min="10543" max="10543" width="10.77734375" style="402" customWidth="1"/>
    <col min="10544" max="10544" width="10.109375" style="402" customWidth="1"/>
    <col min="10545" max="10545" width="9.88671875" style="402" customWidth="1"/>
    <col min="10546" max="10546" width="10.33203125" style="402" customWidth="1"/>
    <col min="10547" max="10547" width="11.109375" style="402" customWidth="1"/>
    <col min="10548" max="10548" width="1.33203125" style="402" customWidth="1"/>
    <col min="10549" max="10549" width="11.6640625" style="402" customWidth="1"/>
    <col min="10550" max="10553" width="10.88671875" style="402" customWidth="1"/>
    <col min="10554" max="10554" width="13" style="402" bestFit="1" customWidth="1"/>
    <col min="10555" max="10555" width="2.6640625" style="402" customWidth="1"/>
    <col min="10556" max="10561" width="10.6640625" style="402" customWidth="1"/>
    <col min="10562" max="10562" width="1.44140625" style="402" customWidth="1"/>
    <col min="10563" max="10563" width="11.6640625" style="402" customWidth="1"/>
    <col min="10564" max="10568" width="7.77734375" style="402" customWidth="1"/>
    <col min="10569" max="10569" width="9" style="402"/>
    <col min="10570" max="10570" width="17.6640625" style="402" customWidth="1"/>
    <col min="10571" max="10697" width="9" style="402"/>
    <col min="10698" max="10698" width="1.6640625" style="402" customWidth="1"/>
    <col min="10699" max="10699" width="11.6640625" style="402" customWidth="1"/>
    <col min="10700" max="10717" width="14.109375" style="402" customWidth="1"/>
    <col min="10718" max="10718" width="1.33203125" style="402" customWidth="1"/>
    <col min="10719" max="10719" width="13.6640625" style="402" customWidth="1"/>
    <col min="10720" max="10755" width="10.6640625" style="402" customWidth="1"/>
    <col min="10756" max="10756" width="2.6640625" style="402" customWidth="1"/>
    <col min="10757" max="10760" width="10.6640625" style="402" customWidth="1"/>
    <col min="10761" max="10761" width="2.6640625" style="402" customWidth="1"/>
    <col min="10762" max="10766" width="10.6640625" style="402" customWidth="1"/>
    <col min="10767" max="10767" width="3.6640625" style="402" customWidth="1"/>
    <col min="10768" max="10768" width="12" style="402" customWidth="1"/>
    <col min="10769" max="10771" width="9.77734375" style="402" customWidth="1"/>
    <col min="10772" max="10772" width="9.109375" style="402" customWidth="1"/>
    <col min="10773" max="10773" width="10.6640625" style="402" customWidth="1"/>
    <col min="10774" max="10774" width="1.88671875" style="402" customWidth="1"/>
    <col min="10775" max="10775" width="12.88671875" style="402" customWidth="1"/>
    <col min="10776" max="10776" width="12.6640625" style="402" customWidth="1"/>
    <col min="10777" max="10777" width="12.33203125" style="402" customWidth="1"/>
    <col min="10778" max="10778" width="10.88671875" style="402" customWidth="1"/>
    <col min="10779" max="10779" width="12.21875" style="402" customWidth="1"/>
    <col min="10780" max="10780" width="2.6640625" style="402" customWidth="1"/>
    <col min="10781" max="10781" width="12.88671875" style="402" customWidth="1"/>
    <col min="10782" max="10786" width="10.6640625" style="402" customWidth="1"/>
    <col min="10787" max="10787" width="11.44140625" style="402" customWidth="1"/>
    <col min="10788" max="10796" width="10.6640625" style="402" customWidth="1"/>
    <col min="10797" max="10797" width="1.77734375" style="402" customWidth="1"/>
    <col min="10798" max="10798" width="11.6640625" style="402" customWidth="1"/>
    <col min="10799" max="10799" width="10.77734375" style="402" customWidth="1"/>
    <col min="10800" max="10800" width="10.109375" style="402" customWidth="1"/>
    <col min="10801" max="10801" width="9.88671875" style="402" customWidth="1"/>
    <col min="10802" max="10802" width="10.33203125" style="402" customWidth="1"/>
    <col min="10803" max="10803" width="11.109375" style="402" customWidth="1"/>
    <col min="10804" max="10804" width="1.33203125" style="402" customWidth="1"/>
    <col min="10805" max="10805" width="11.6640625" style="402" customWidth="1"/>
    <col min="10806" max="10809" width="10.88671875" style="402" customWidth="1"/>
    <col min="10810" max="10810" width="13" style="402" bestFit="1" customWidth="1"/>
    <col min="10811" max="10811" width="2.6640625" style="402" customWidth="1"/>
    <col min="10812" max="10817" width="10.6640625" style="402" customWidth="1"/>
    <col min="10818" max="10818" width="1.44140625" style="402" customWidth="1"/>
    <col min="10819" max="10819" width="11.6640625" style="402" customWidth="1"/>
    <col min="10820" max="10824" width="7.77734375" style="402" customWidth="1"/>
    <col min="10825" max="10825" width="9" style="402"/>
    <col min="10826" max="10826" width="17.6640625" style="402" customWidth="1"/>
    <col min="10827" max="10953" width="9" style="402"/>
    <col min="10954" max="10954" width="1.6640625" style="402" customWidth="1"/>
    <col min="10955" max="10955" width="11.6640625" style="402" customWidth="1"/>
    <col min="10956" max="10973" width="14.109375" style="402" customWidth="1"/>
    <col min="10974" max="10974" width="1.33203125" style="402" customWidth="1"/>
    <col min="10975" max="10975" width="13.6640625" style="402" customWidth="1"/>
    <col min="10976" max="11011" width="10.6640625" style="402" customWidth="1"/>
    <col min="11012" max="11012" width="2.6640625" style="402" customWidth="1"/>
    <col min="11013" max="11016" width="10.6640625" style="402" customWidth="1"/>
    <col min="11017" max="11017" width="2.6640625" style="402" customWidth="1"/>
    <col min="11018" max="11022" width="10.6640625" style="402" customWidth="1"/>
    <col min="11023" max="11023" width="3.6640625" style="402" customWidth="1"/>
    <col min="11024" max="11024" width="12" style="402" customWidth="1"/>
    <col min="11025" max="11027" width="9.77734375" style="402" customWidth="1"/>
    <col min="11028" max="11028" width="9.109375" style="402" customWidth="1"/>
    <col min="11029" max="11029" width="10.6640625" style="402" customWidth="1"/>
    <col min="11030" max="11030" width="1.88671875" style="402" customWidth="1"/>
    <col min="11031" max="11031" width="12.88671875" style="402" customWidth="1"/>
    <col min="11032" max="11032" width="12.6640625" style="402" customWidth="1"/>
    <col min="11033" max="11033" width="12.33203125" style="402" customWidth="1"/>
    <col min="11034" max="11034" width="10.88671875" style="402" customWidth="1"/>
    <col min="11035" max="11035" width="12.21875" style="402" customWidth="1"/>
    <col min="11036" max="11036" width="2.6640625" style="402" customWidth="1"/>
    <col min="11037" max="11037" width="12.88671875" style="402" customWidth="1"/>
    <col min="11038" max="11042" width="10.6640625" style="402" customWidth="1"/>
    <col min="11043" max="11043" width="11.44140625" style="402" customWidth="1"/>
    <col min="11044" max="11052" width="10.6640625" style="402" customWidth="1"/>
    <col min="11053" max="11053" width="1.77734375" style="402" customWidth="1"/>
    <col min="11054" max="11054" width="11.6640625" style="402" customWidth="1"/>
    <col min="11055" max="11055" width="10.77734375" style="402" customWidth="1"/>
    <col min="11056" max="11056" width="10.109375" style="402" customWidth="1"/>
    <col min="11057" max="11057" width="9.88671875" style="402" customWidth="1"/>
    <col min="11058" max="11058" width="10.33203125" style="402" customWidth="1"/>
    <col min="11059" max="11059" width="11.109375" style="402" customWidth="1"/>
    <col min="11060" max="11060" width="1.33203125" style="402" customWidth="1"/>
    <col min="11061" max="11061" width="11.6640625" style="402" customWidth="1"/>
    <col min="11062" max="11065" width="10.88671875" style="402" customWidth="1"/>
    <col min="11066" max="11066" width="13" style="402" bestFit="1" customWidth="1"/>
    <col min="11067" max="11067" width="2.6640625" style="402" customWidth="1"/>
    <col min="11068" max="11073" width="10.6640625" style="402" customWidth="1"/>
    <col min="11074" max="11074" width="1.44140625" style="402" customWidth="1"/>
    <col min="11075" max="11075" width="11.6640625" style="402" customWidth="1"/>
    <col min="11076" max="11080" width="7.77734375" style="402" customWidth="1"/>
    <col min="11081" max="11081" width="9" style="402"/>
    <col min="11082" max="11082" width="17.6640625" style="402" customWidth="1"/>
    <col min="11083" max="11209" width="9" style="402"/>
    <col min="11210" max="11210" width="1.6640625" style="402" customWidth="1"/>
    <col min="11211" max="11211" width="11.6640625" style="402" customWidth="1"/>
    <col min="11212" max="11229" width="14.109375" style="402" customWidth="1"/>
    <col min="11230" max="11230" width="1.33203125" style="402" customWidth="1"/>
    <col min="11231" max="11231" width="13.6640625" style="402" customWidth="1"/>
    <col min="11232" max="11267" width="10.6640625" style="402" customWidth="1"/>
    <col min="11268" max="11268" width="2.6640625" style="402" customWidth="1"/>
    <col min="11269" max="11272" width="10.6640625" style="402" customWidth="1"/>
    <col min="11273" max="11273" width="2.6640625" style="402" customWidth="1"/>
    <col min="11274" max="11278" width="10.6640625" style="402" customWidth="1"/>
    <col min="11279" max="11279" width="3.6640625" style="402" customWidth="1"/>
    <col min="11280" max="11280" width="12" style="402" customWidth="1"/>
    <col min="11281" max="11283" width="9.77734375" style="402" customWidth="1"/>
    <col min="11284" max="11284" width="9.109375" style="402" customWidth="1"/>
    <col min="11285" max="11285" width="10.6640625" style="402" customWidth="1"/>
    <col min="11286" max="11286" width="1.88671875" style="402" customWidth="1"/>
    <col min="11287" max="11287" width="12.88671875" style="402" customWidth="1"/>
    <col min="11288" max="11288" width="12.6640625" style="402" customWidth="1"/>
    <col min="11289" max="11289" width="12.33203125" style="402" customWidth="1"/>
    <col min="11290" max="11290" width="10.88671875" style="402" customWidth="1"/>
    <col min="11291" max="11291" width="12.21875" style="402" customWidth="1"/>
    <col min="11292" max="11292" width="2.6640625" style="402" customWidth="1"/>
    <col min="11293" max="11293" width="12.88671875" style="402" customWidth="1"/>
    <col min="11294" max="11298" width="10.6640625" style="402" customWidth="1"/>
    <col min="11299" max="11299" width="11.44140625" style="402" customWidth="1"/>
    <col min="11300" max="11308" width="10.6640625" style="402" customWidth="1"/>
    <col min="11309" max="11309" width="1.77734375" style="402" customWidth="1"/>
    <col min="11310" max="11310" width="11.6640625" style="402" customWidth="1"/>
    <col min="11311" max="11311" width="10.77734375" style="402" customWidth="1"/>
    <col min="11312" max="11312" width="10.109375" style="402" customWidth="1"/>
    <col min="11313" max="11313" width="9.88671875" style="402" customWidth="1"/>
    <col min="11314" max="11314" width="10.33203125" style="402" customWidth="1"/>
    <col min="11315" max="11315" width="11.109375" style="402" customWidth="1"/>
    <col min="11316" max="11316" width="1.33203125" style="402" customWidth="1"/>
    <col min="11317" max="11317" width="11.6640625" style="402" customWidth="1"/>
    <col min="11318" max="11321" width="10.88671875" style="402" customWidth="1"/>
    <col min="11322" max="11322" width="13" style="402" bestFit="1" customWidth="1"/>
    <col min="11323" max="11323" width="2.6640625" style="402" customWidth="1"/>
    <col min="11324" max="11329" width="10.6640625" style="402" customWidth="1"/>
    <col min="11330" max="11330" width="1.44140625" style="402" customWidth="1"/>
    <col min="11331" max="11331" width="11.6640625" style="402" customWidth="1"/>
    <col min="11332" max="11336" width="7.77734375" style="402" customWidth="1"/>
    <col min="11337" max="11337" width="9" style="402"/>
    <col min="11338" max="11338" width="17.6640625" style="402" customWidth="1"/>
    <col min="11339" max="11465" width="9" style="402"/>
    <col min="11466" max="11466" width="1.6640625" style="402" customWidth="1"/>
    <col min="11467" max="11467" width="11.6640625" style="402" customWidth="1"/>
    <col min="11468" max="11485" width="14.109375" style="402" customWidth="1"/>
    <col min="11486" max="11486" width="1.33203125" style="402" customWidth="1"/>
    <col min="11487" max="11487" width="13.6640625" style="402" customWidth="1"/>
    <col min="11488" max="11523" width="10.6640625" style="402" customWidth="1"/>
    <col min="11524" max="11524" width="2.6640625" style="402" customWidth="1"/>
    <col min="11525" max="11528" width="10.6640625" style="402" customWidth="1"/>
    <col min="11529" max="11529" width="2.6640625" style="402" customWidth="1"/>
    <col min="11530" max="11534" width="10.6640625" style="402" customWidth="1"/>
    <col min="11535" max="11535" width="3.6640625" style="402" customWidth="1"/>
    <col min="11536" max="11536" width="12" style="402" customWidth="1"/>
    <col min="11537" max="11539" width="9.77734375" style="402" customWidth="1"/>
    <col min="11540" max="11540" width="9.109375" style="402" customWidth="1"/>
    <col min="11541" max="11541" width="10.6640625" style="402" customWidth="1"/>
    <col min="11542" max="11542" width="1.88671875" style="402" customWidth="1"/>
    <col min="11543" max="11543" width="12.88671875" style="402" customWidth="1"/>
    <col min="11544" max="11544" width="12.6640625" style="402" customWidth="1"/>
    <col min="11545" max="11545" width="12.33203125" style="402" customWidth="1"/>
    <col min="11546" max="11546" width="10.88671875" style="402" customWidth="1"/>
    <col min="11547" max="11547" width="12.21875" style="402" customWidth="1"/>
    <col min="11548" max="11548" width="2.6640625" style="402" customWidth="1"/>
    <col min="11549" max="11549" width="12.88671875" style="402" customWidth="1"/>
    <col min="11550" max="11554" width="10.6640625" style="402" customWidth="1"/>
    <col min="11555" max="11555" width="11.44140625" style="402" customWidth="1"/>
    <col min="11556" max="11564" width="10.6640625" style="402" customWidth="1"/>
    <col min="11565" max="11565" width="1.77734375" style="402" customWidth="1"/>
    <col min="11566" max="11566" width="11.6640625" style="402" customWidth="1"/>
    <col min="11567" max="11567" width="10.77734375" style="402" customWidth="1"/>
    <col min="11568" max="11568" width="10.109375" style="402" customWidth="1"/>
    <col min="11569" max="11569" width="9.88671875" style="402" customWidth="1"/>
    <col min="11570" max="11570" width="10.33203125" style="402" customWidth="1"/>
    <col min="11571" max="11571" width="11.109375" style="402" customWidth="1"/>
    <col min="11572" max="11572" width="1.33203125" style="402" customWidth="1"/>
    <col min="11573" max="11573" width="11.6640625" style="402" customWidth="1"/>
    <col min="11574" max="11577" width="10.88671875" style="402" customWidth="1"/>
    <col min="11578" max="11578" width="13" style="402" bestFit="1" customWidth="1"/>
    <col min="11579" max="11579" width="2.6640625" style="402" customWidth="1"/>
    <col min="11580" max="11585" width="10.6640625" style="402" customWidth="1"/>
    <col min="11586" max="11586" width="1.44140625" style="402" customWidth="1"/>
    <col min="11587" max="11587" width="11.6640625" style="402" customWidth="1"/>
    <col min="11588" max="11592" width="7.77734375" style="402" customWidth="1"/>
    <col min="11593" max="11593" width="9" style="402"/>
    <col min="11594" max="11594" width="17.6640625" style="402" customWidth="1"/>
    <col min="11595" max="11721" width="9" style="402"/>
    <col min="11722" max="11722" width="1.6640625" style="402" customWidth="1"/>
    <col min="11723" max="11723" width="11.6640625" style="402" customWidth="1"/>
    <col min="11724" max="11741" width="14.109375" style="402" customWidth="1"/>
    <col min="11742" max="11742" width="1.33203125" style="402" customWidth="1"/>
    <col min="11743" max="11743" width="13.6640625" style="402" customWidth="1"/>
    <col min="11744" max="11779" width="10.6640625" style="402" customWidth="1"/>
    <col min="11780" max="11780" width="2.6640625" style="402" customWidth="1"/>
    <col min="11781" max="11784" width="10.6640625" style="402" customWidth="1"/>
    <col min="11785" max="11785" width="2.6640625" style="402" customWidth="1"/>
    <col min="11786" max="11790" width="10.6640625" style="402" customWidth="1"/>
    <col min="11791" max="11791" width="3.6640625" style="402" customWidth="1"/>
    <col min="11792" max="11792" width="12" style="402" customWidth="1"/>
    <col min="11793" max="11795" width="9.77734375" style="402" customWidth="1"/>
    <col min="11796" max="11796" width="9.109375" style="402" customWidth="1"/>
    <col min="11797" max="11797" width="10.6640625" style="402" customWidth="1"/>
    <col min="11798" max="11798" width="1.88671875" style="402" customWidth="1"/>
    <col min="11799" max="11799" width="12.88671875" style="402" customWidth="1"/>
    <col min="11800" max="11800" width="12.6640625" style="402" customWidth="1"/>
    <col min="11801" max="11801" width="12.33203125" style="402" customWidth="1"/>
    <col min="11802" max="11802" width="10.88671875" style="402" customWidth="1"/>
    <col min="11803" max="11803" width="12.21875" style="402" customWidth="1"/>
    <col min="11804" max="11804" width="2.6640625" style="402" customWidth="1"/>
    <col min="11805" max="11805" width="12.88671875" style="402" customWidth="1"/>
    <col min="11806" max="11810" width="10.6640625" style="402" customWidth="1"/>
    <col min="11811" max="11811" width="11.44140625" style="402" customWidth="1"/>
    <col min="11812" max="11820" width="10.6640625" style="402" customWidth="1"/>
    <col min="11821" max="11821" width="1.77734375" style="402" customWidth="1"/>
    <col min="11822" max="11822" width="11.6640625" style="402" customWidth="1"/>
    <col min="11823" max="11823" width="10.77734375" style="402" customWidth="1"/>
    <col min="11824" max="11824" width="10.109375" style="402" customWidth="1"/>
    <col min="11825" max="11825" width="9.88671875" style="402" customWidth="1"/>
    <col min="11826" max="11826" width="10.33203125" style="402" customWidth="1"/>
    <col min="11827" max="11827" width="11.109375" style="402" customWidth="1"/>
    <col min="11828" max="11828" width="1.33203125" style="402" customWidth="1"/>
    <col min="11829" max="11829" width="11.6640625" style="402" customWidth="1"/>
    <col min="11830" max="11833" width="10.88671875" style="402" customWidth="1"/>
    <col min="11834" max="11834" width="13" style="402" bestFit="1" customWidth="1"/>
    <col min="11835" max="11835" width="2.6640625" style="402" customWidth="1"/>
    <col min="11836" max="11841" width="10.6640625" style="402" customWidth="1"/>
    <col min="11842" max="11842" width="1.44140625" style="402" customWidth="1"/>
    <col min="11843" max="11843" width="11.6640625" style="402" customWidth="1"/>
    <col min="11844" max="11848" width="7.77734375" style="402" customWidth="1"/>
    <col min="11849" max="11849" width="9" style="402"/>
    <col min="11850" max="11850" width="17.6640625" style="402" customWidth="1"/>
    <col min="11851" max="11977" width="9" style="402"/>
    <col min="11978" max="11978" width="1.6640625" style="402" customWidth="1"/>
    <col min="11979" max="11979" width="11.6640625" style="402" customWidth="1"/>
    <col min="11980" max="11997" width="14.109375" style="402" customWidth="1"/>
    <col min="11998" max="11998" width="1.33203125" style="402" customWidth="1"/>
    <col min="11999" max="11999" width="13.6640625" style="402" customWidth="1"/>
    <col min="12000" max="12035" width="10.6640625" style="402" customWidth="1"/>
    <col min="12036" max="12036" width="2.6640625" style="402" customWidth="1"/>
    <col min="12037" max="12040" width="10.6640625" style="402" customWidth="1"/>
    <col min="12041" max="12041" width="2.6640625" style="402" customWidth="1"/>
    <col min="12042" max="12046" width="10.6640625" style="402" customWidth="1"/>
    <col min="12047" max="12047" width="3.6640625" style="402" customWidth="1"/>
    <col min="12048" max="12048" width="12" style="402" customWidth="1"/>
    <col min="12049" max="12051" width="9.77734375" style="402" customWidth="1"/>
    <col min="12052" max="12052" width="9.109375" style="402" customWidth="1"/>
    <col min="12053" max="12053" width="10.6640625" style="402" customWidth="1"/>
    <col min="12054" max="12054" width="1.88671875" style="402" customWidth="1"/>
    <col min="12055" max="12055" width="12.88671875" style="402" customWidth="1"/>
    <col min="12056" max="12056" width="12.6640625" style="402" customWidth="1"/>
    <col min="12057" max="12057" width="12.33203125" style="402" customWidth="1"/>
    <col min="12058" max="12058" width="10.88671875" style="402" customWidth="1"/>
    <col min="12059" max="12059" width="12.21875" style="402" customWidth="1"/>
    <col min="12060" max="12060" width="2.6640625" style="402" customWidth="1"/>
    <col min="12061" max="12061" width="12.88671875" style="402" customWidth="1"/>
    <col min="12062" max="12066" width="10.6640625" style="402" customWidth="1"/>
    <col min="12067" max="12067" width="11.44140625" style="402" customWidth="1"/>
    <col min="12068" max="12076" width="10.6640625" style="402" customWidth="1"/>
    <col min="12077" max="12077" width="1.77734375" style="402" customWidth="1"/>
    <col min="12078" max="12078" width="11.6640625" style="402" customWidth="1"/>
    <col min="12079" max="12079" width="10.77734375" style="402" customWidth="1"/>
    <col min="12080" max="12080" width="10.109375" style="402" customWidth="1"/>
    <col min="12081" max="12081" width="9.88671875" style="402" customWidth="1"/>
    <col min="12082" max="12082" width="10.33203125" style="402" customWidth="1"/>
    <col min="12083" max="12083" width="11.109375" style="402" customWidth="1"/>
    <col min="12084" max="12084" width="1.33203125" style="402" customWidth="1"/>
    <col min="12085" max="12085" width="11.6640625" style="402" customWidth="1"/>
    <col min="12086" max="12089" width="10.88671875" style="402" customWidth="1"/>
    <col min="12090" max="12090" width="13" style="402" bestFit="1" customWidth="1"/>
    <col min="12091" max="12091" width="2.6640625" style="402" customWidth="1"/>
    <col min="12092" max="12097" width="10.6640625" style="402" customWidth="1"/>
    <col min="12098" max="12098" width="1.44140625" style="402" customWidth="1"/>
    <col min="12099" max="12099" width="11.6640625" style="402" customWidth="1"/>
    <col min="12100" max="12104" width="7.77734375" style="402" customWidth="1"/>
    <col min="12105" max="12105" width="9" style="402"/>
    <col min="12106" max="12106" width="17.6640625" style="402" customWidth="1"/>
    <col min="12107" max="12233" width="9" style="402"/>
    <col min="12234" max="12234" width="1.6640625" style="402" customWidth="1"/>
    <col min="12235" max="12235" width="11.6640625" style="402" customWidth="1"/>
    <col min="12236" max="12253" width="14.109375" style="402" customWidth="1"/>
    <col min="12254" max="12254" width="1.33203125" style="402" customWidth="1"/>
    <col min="12255" max="12255" width="13.6640625" style="402" customWidth="1"/>
    <col min="12256" max="12291" width="10.6640625" style="402" customWidth="1"/>
    <col min="12292" max="12292" width="2.6640625" style="402" customWidth="1"/>
    <col min="12293" max="12296" width="10.6640625" style="402" customWidth="1"/>
    <col min="12297" max="12297" width="2.6640625" style="402" customWidth="1"/>
    <col min="12298" max="12302" width="10.6640625" style="402" customWidth="1"/>
    <col min="12303" max="12303" width="3.6640625" style="402" customWidth="1"/>
    <col min="12304" max="12304" width="12" style="402" customWidth="1"/>
    <col min="12305" max="12307" width="9.77734375" style="402" customWidth="1"/>
    <col min="12308" max="12308" width="9.109375" style="402" customWidth="1"/>
    <col min="12309" max="12309" width="10.6640625" style="402" customWidth="1"/>
    <col min="12310" max="12310" width="1.88671875" style="402" customWidth="1"/>
    <col min="12311" max="12311" width="12.88671875" style="402" customWidth="1"/>
    <col min="12312" max="12312" width="12.6640625" style="402" customWidth="1"/>
    <col min="12313" max="12313" width="12.33203125" style="402" customWidth="1"/>
    <col min="12314" max="12314" width="10.88671875" style="402" customWidth="1"/>
    <col min="12315" max="12315" width="12.21875" style="402" customWidth="1"/>
    <col min="12316" max="12316" width="2.6640625" style="402" customWidth="1"/>
    <col min="12317" max="12317" width="12.88671875" style="402" customWidth="1"/>
    <col min="12318" max="12322" width="10.6640625" style="402" customWidth="1"/>
    <col min="12323" max="12323" width="11.44140625" style="402" customWidth="1"/>
    <col min="12324" max="12332" width="10.6640625" style="402" customWidth="1"/>
    <col min="12333" max="12333" width="1.77734375" style="402" customWidth="1"/>
    <col min="12334" max="12334" width="11.6640625" style="402" customWidth="1"/>
    <col min="12335" max="12335" width="10.77734375" style="402" customWidth="1"/>
    <col min="12336" max="12336" width="10.109375" style="402" customWidth="1"/>
    <col min="12337" max="12337" width="9.88671875" style="402" customWidth="1"/>
    <col min="12338" max="12338" width="10.33203125" style="402" customWidth="1"/>
    <col min="12339" max="12339" width="11.109375" style="402" customWidth="1"/>
    <col min="12340" max="12340" width="1.33203125" style="402" customWidth="1"/>
    <col min="12341" max="12341" width="11.6640625" style="402" customWidth="1"/>
    <col min="12342" max="12345" width="10.88671875" style="402" customWidth="1"/>
    <col min="12346" max="12346" width="13" style="402" bestFit="1" customWidth="1"/>
    <col min="12347" max="12347" width="2.6640625" style="402" customWidth="1"/>
    <col min="12348" max="12353" width="10.6640625" style="402" customWidth="1"/>
    <col min="12354" max="12354" width="1.44140625" style="402" customWidth="1"/>
    <col min="12355" max="12355" width="11.6640625" style="402" customWidth="1"/>
    <col min="12356" max="12360" width="7.77734375" style="402" customWidth="1"/>
    <col min="12361" max="12361" width="9" style="402"/>
    <col min="12362" max="12362" width="17.6640625" style="402" customWidth="1"/>
    <col min="12363" max="12489" width="9" style="402"/>
    <col min="12490" max="12490" width="1.6640625" style="402" customWidth="1"/>
    <col min="12491" max="12491" width="11.6640625" style="402" customWidth="1"/>
    <col min="12492" max="12509" width="14.109375" style="402" customWidth="1"/>
    <col min="12510" max="12510" width="1.33203125" style="402" customWidth="1"/>
    <col min="12511" max="12511" width="13.6640625" style="402" customWidth="1"/>
    <col min="12512" max="12547" width="10.6640625" style="402" customWidth="1"/>
    <col min="12548" max="12548" width="2.6640625" style="402" customWidth="1"/>
    <col min="12549" max="12552" width="10.6640625" style="402" customWidth="1"/>
    <col min="12553" max="12553" width="2.6640625" style="402" customWidth="1"/>
    <col min="12554" max="12558" width="10.6640625" style="402" customWidth="1"/>
    <col min="12559" max="12559" width="3.6640625" style="402" customWidth="1"/>
    <col min="12560" max="12560" width="12" style="402" customWidth="1"/>
    <col min="12561" max="12563" width="9.77734375" style="402" customWidth="1"/>
    <col min="12564" max="12564" width="9.109375" style="402" customWidth="1"/>
    <col min="12565" max="12565" width="10.6640625" style="402" customWidth="1"/>
    <col min="12566" max="12566" width="1.88671875" style="402" customWidth="1"/>
    <col min="12567" max="12567" width="12.88671875" style="402" customWidth="1"/>
    <col min="12568" max="12568" width="12.6640625" style="402" customWidth="1"/>
    <col min="12569" max="12569" width="12.33203125" style="402" customWidth="1"/>
    <col min="12570" max="12570" width="10.88671875" style="402" customWidth="1"/>
    <col min="12571" max="12571" width="12.21875" style="402" customWidth="1"/>
    <col min="12572" max="12572" width="2.6640625" style="402" customWidth="1"/>
    <col min="12573" max="12573" width="12.88671875" style="402" customWidth="1"/>
    <col min="12574" max="12578" width="10.6640625" style="402" customWidth="1"/>
    <col min="12579" max="12579" width="11.44140625" style="402" customWidth="1"/>
    <col min="12580" max="12588" width="10.6640625" style="402" customWidth="1"/>
    <col min="12589" max="12589" width="1.77734375" style="402" customWidth="1"/>
    <col min="12590" max="12590" width="11.6640625" style="402" customWidth="1"/>
    <col min="12591" max="12591" width="10.77734375" style="402" customWidth="1"/>
    <col min="12592" max="12592" width="10.109375" style="402" customWidth="1"/>
    <col min="12593" max="12593" width="9.88671875" style="402" customWidth="1"/>
    <col min="12594" max="12594" width="10.33203125" style="402" customWidth="1"/>
    <col min="12595" max="12595" width="11.109375" style="402" customWidth="1"/>
    <col min="12596" max="12596" width="1.33203125" style="402" customWidth="1"/>
    <col min="12597" max="12597" width="11.6640625" style="402" customWidth="1"/>
    <col min="12598" max="12601" width="10.88671875" style="402" customWidth="1"/>
    <col min="12602" max="12602" width="13" style="402" bestFit="1" customWidth="1"/>
    <col min="12603" max="12603" width="2.6640625" style="402" customWidth="1"/>
    <col min="12604" max="12609" width="10.6640625" style="402" customWidth="1"/>
    <col min="12610" max="12610" width="1.44140625" style="402" customWidth="1"/>
    <col min="12611" max="12611" width="11.6640625" style="402" customWidth="1"/>
    <col min="12612" max="12616" width="7.77734375" style="402" customWidth="1"/>
    <col min="12617" max="12617" width="9" style="402"/>
    <col min="12618" max="12618" width="17.6640625" style="402" customWidth="1"/>
    <col min="12619" max="12745" width="9" style="402"/>
    <col min="12746" max="12746" width="1.6640625" style="402" customWidth="1"/>
    <col min="12747" max="12747" width="11.6640625" style="402" customWidth="1"/>
    <col min="12748" max="12765" width="14.109375" style="402" customWidth="1"/>
    <col min="12766" max="12766" width="1.33203125" style="402" customWidth="1"/>
    <col min="12767" max="12767" width="13.6640625" style="402" customWidth="1"/>
    <col min="12768" max="12803" width="10.6640625" style="402" customWidth="1"/>
    <col min="12804" max="12804" width="2.6640625" style="402" customWidth="1"/>
    <col min="12805" max="12808" width="10.6640625" style="402" customWidth="1"/>
    <col min="12809" max="12809" width="2.6640625" style="402" customWidth="1"/>
    <col min="12810" max="12814" width="10.6640625" style="402" customWidth="1"/>
    <col min="12815" max="12815" width="3.6640625" style="402" customWidth="1"/>
    <col min="12816" max="12816" width="12" style="402" customWidth="1"/>
    <col min="12817" max="12819" width="9.77734375" style="402" customWidth="1"/>
    <col min="12820" max="12820" width="9.109375" style="402" customWidth="1"/>
    <col min="12821" max="12821" width="10.6640625" style="402" customWidth="1"/>
    <col min="12822" max="12822" width="1.88671875" style="402" customWidth="1"/>
    <col min="12823" max="12823" width="12.88671875" style="402" customWidth="1"/>
    <col min="12824" max="12824" width="12.6640625" style="402" customWidth="1"/>
    <col min="12825" max="12825" width="12.33203125" style="402" customWidth="1"/>
    <col min="12826" max="12826" width="10.88671875" style="402" customWidth="1"/>
    <col min="12827" max="12827" width="12.21875" style="402" customWidth="1"/>
    <col min="12828" max="12828" width="2.6640625" style="402" customWidth="1"/>
    <col min="12829" max="12829" width="12.88671875" style="402" customWidth="1"/>
    <col min="12830" max="12834" width="10.6640625" style="402" customWidth="1"/>
    <col min="12835" max="12835" width="11.44140625" style="402" customWidth="1"/>
    <col min="12836" max="12844" width="10.6640625" style="402" customWidth="1"/>
    <col min="12845" max="12845" width="1.77734375" style="402" customWidth="1"/>
    <col min="12846" max="12846" width="11.6640625" style="402" customWidth="1"/>
    <col min="12847" max="12847" width="10.77734375" style="402" customWidth="1"/>
    <col min="12848" max="12848" width="10.109375" style="402" customWidth="1"/>
    <col min="12849" max="12849" width="9.88671875" style="402" customWidth="1"/>
    <col min="12850" max="12850" width="10.33203125" style="402" customWidth="1"/>
    <col min="12851" max="12851" width="11.109375" style="402" customWidth="1"/>
    <col min="12852" max="12852" width="1.33203125" style="402" customWidth="1"/>
    <col min="12853" max="12853" width="11.6640625" style="402" customWidth="1"/>
    <col min="12854" max="12857" width="10.88671875" style="402" customWidth="1"/>
    <col min="12858" max="12858" width="13" style="402" bestFit="1" customWidth="1"/>
    <col min="12859" max="12859" width="2.6640625" style="402" customWidth="1"/>
    <col min="12860" max="12865" width="10.6640625" style="402" customWidth="1"/>
    <col min="12866" max="12866" width="1.44140625" style="402" customWidth="1"/>
    <col min="12867" max="12867" width="11.6640625" style="402" customWidth="1"/>
    <col min="12868" max="12872" width="7.77734375" style="402" customWidth="1"/>
    <col min="12873" max="12873" width="9" style="402"/>
    <col min="12874" max="12874" width="17.6640625" style="402" customWidth="1"/>
    <col min="12875" max="13001" width="9" style="402"/>
    <col min="13002" max="13002" width="1.6640625" style="402" customWidth="1"/>
    <col min="13003" max="13003" width="11.6640625" style="402" customWidth="1"/>
    <col min="13004" max="13021" width="14.109375" style="402" customWidth="1"/>
    <col min="13022" max="13022" width="1.33203125" style="402" customWidth="1"/>
    <col min="13023" max="13023" width="13.6640625" style="402" customWidth="1"/>
    <col min="13024" max="13059" width="10.6640625" style="402" customWidth="1"/>
    <col min="13060" max="13060" width="2.6640625" style="402" customWidth="1"/>
    <col min="13061" max="13064" width="10.6640625" style="402" customWidth="1"/>
    <col min="13065" max="13065" width="2.6640625" style="402" customWidth="1"/>
    <col min="13066" max="13070" width="10.6640625" style="402" customWidth="1"/>
    <col min="13071" max="13071" width="3.6640625" style="402" customWidth="1"/>
    <col min="13072" max="13072" width="12" style="402" customWidth="1"/>
    <col min="13073" max="13075" width="9.77734375" style="402" customWidth="1"/>
    <col min="13076" max="13076" width="9.109375" style="402" customWidth="1"/>
    <col min="13077" max="13077" width="10.6640625" style="402" customWidth="1"/>
    <col min="13078" max="13078" width="1.88671875" style="402" customWidth="1"/>
    <col min="13079" max="13079" width="12.88671875" style="402" customWidth="1"/>
    <col min="13080" max="13080" width="12.6640625" style="402" customWidth="1"/>
    <col min="13081" max="13081" width="12.33203125" style="402" customWidth="1"/>
    <col min="13082" max="13082" width="10.88671875" style="402" customWidth="1"/>
    <col min="13083" max="13083" width="12.21875" style="402" customWidth="1"/>
    <col min="13084" max="13084" width="2.6640625" style="402" customWidth="1"/>
    <col min="13085" max="13085" width="12.88671875" style="402" customWidth="1"/>
    <col min="13086" max="13090" width="10.6640625" style="402" customWidth="1"/>
    <col min="13091" max="13091" width="11.44140625" style="402" customWidth="1"/>
    <col min="13092" max="13100" width="10.6640625" style="402" customWidth="1"/>
    <col min="13101" max="13101" width="1.77734375" style="402" customWidth="1"/>
    <col min="13102" max="13102" width="11.6640625" style="402" customWidth="1"/>
    <col min="13103" max="13103" width="10.77734375" style="402" customWidth="1"/>
    <col min="13104" max="13104" width="10.109375" style="402" customWidth="1"/>
    <col min="13105" max="13105" width="9.88671875" style="402" customWidth="1"/>
    <col min="13106" max="13106" width="10.33203125" style="402" customWidth="1"/>
    <col min="13107" max="13107" width="11.109375" style="402" customWidth="1"/>
    <col min="13108" max="13108" width="1.33203125" style="402" customWidth="1"/>
    <col min="13109" max="13109" width="11.6640625" style="402" customWidth="1"/>
    <col min="13110" max="13113" width="10.88671875" style="402" customWidth="1"/>
    <col min="13114" max="13114" width="13" style="402" bestFit="1" customWidth="1"/>
    <col min="13115" max="13115" width="2.6640625" style="402" customWidth="1"/>
    <col min="13116" max="13121" width="10.6640625" style="402" customWidth="1"/>
    <col min="13122" max="13122" width="1.44140625" style="402" customWidth="1"/>
    <col min="13123" max="13123" width="11.6640625" style="402" customWidth="1"/>
    <col min="13124" max="13128" width="7.77734375" style="402" customWidth="1"/>
    <col min="13129" max="13129" width="9" style="402"/>
    <col min="13130" max="13130" width="17.6640625" style="402" customWidth="1"/>
    <col min="13131" max="13257" width="9" style="402"/>
    <col min="13258" max="13258" width="1.6640625" style="402" customWidth="1"/>
    <col min="13259" max="13259" width="11.6640625" style="402" customWidth="1"/>
    <col min="13260" max="13277" width="14.109375" style="402" customWidth="1"/>
    <col min="13278" max="13278" width="1.33203125" style="402" customWidth="1"/>
    <col min="13279" max="13279" width="13.6640625" style="402" customWidth="1"/>
    <col min="13280" max="13315" width="10.6640625" style="402" customWidth="1"/>
    <col min="13316" max="13316" width="2.6640625" style="402" customWidth="1"/>
    <col min="13317" max="13320" width="10.6640625" style="402" customWidth="1"/>
    <col min="13321" max="13321" width="2.6640625" style="402" customWidth="1"/>
    <col min="13322" max="13326" width="10.6640625" style="402" customWidth="1"/>
    <col min="13327" max="13327" width="3.6640625" style="402" customWidth="1"/>
    <col min="13328" max="13328" width="12" style="402" customWidth="1"/>
    <col min="13329" max="13331" width="9.77734375" style="402" customWidth="1"/>
    <col min="13332" max="13332" width="9.109375" style="402" customWidth="1"/>
    <col min="13333" max="13333" width="10.6640625" style="402" customWidth="1"/>
    <col min="13334" max="13334" width="1.88671875" style="402" customWidth="1"/>
    <col min="13335" max="13335" width="12.88671875" style="402" customWidth="1"/>
    <col min="13336" max="13336" width="12.6640625" style="402" customWidth="1"/>
    <col min="13337" max="13337" width="12.33203125" style="402" customWidth="1"/>
    <col min="13338" max="13338" width="10.88671875" style="402" customWidth="1"/>
    <col min="13339" max="13339" width="12.21875" style="402" customWidth="1"/>
    <col min="13340" max="13340" width="2.6640625" style="402" customWidth="1"/>
    <col min="13341" max="13341" width="12.88671875" style="402" customWidth="1"/>
    <col min="13342" max="13346" width="10.6640625" style="402" customWidth="1"/>
    <col min="13347" max="13347" width="11.44140625" style="402" customWidth="1"/>
    <col min="13348" max="13356" width="10.6640625" style="402" customWidth="1"/>
    <col min="13357" max="13357" width="1.77734375" style="402" customWidth="1"/>
    <col min="13358" max="13358" width="11.6640625" style="402" customWidth="1"/>
    <col min="13359" max="13359" width="10.77734375" style="402" customWidth="1"/>
    <col min="13360" max="13360" width="10.109375" style="402" customWidth="1"/>
    <col min="13361" max="13361" width="9.88671875" style="402" customWidth="1"/>
    <col min="13362" max="13362" width="10.33203125" style="402" customWidth="1"/>
    <col min="13363" max="13363" width="11.109375" style="402" customWidth="1"/>
    <col min="13364" max="13364" width="1.33203125" style="402" customWidth="1"/>
    <col min="13365" max="13365" width="11.6640625" style="402" customWidth="1"/>
    <col min="13366" max="13369" width="10.88671875" style="402" customWidth="1"/>
    <col min="13370" max="13370" width="13" style="402" bestFit="1" customWidth="1"/>
    <col min="13371" max="13371" width="2.6640625" style="402" customWidth="1"/>
    <col min="13372" max="13377" width="10.6640625" style="402" customWidth="1"/>
    <col min="13378" max="13378" width="1.44140625" style="402" customWidth="1"/>
    <col min="13379" max="13379" width="11.6640625" style="402" customWidth="1"/>
    <col min="13380" max="13384" width="7.77734375" style="402" customWidth="1"/>
    <col min="13385" max="13385" width="9" style="402"/>
    <col min="13386" max="13386" width="17.6640625" style="402" customWidth="1"/>
    <col min="13387" max="13513" width="9" style="402"/>
    <col min="13514" max="13514" width="1.6640625" style="402" customWidth="1"/>
    <col min="13515" max="13515" width="11.6640625" style="402" customWidth="1"/>
    <col min="13516" max="13533" width="14.109375" style="402" customWidth="1"/>
    <col min="13534" max="13534" width="1.33203125" style="402" customWidth="1"/>
    <col min="13535" max="13535" width="13.6640625" style="402" customWidth="1"/>
    <col min="13536" max="13571" width="10.6640625" style="402" customWidth="1"/>
    <col min="13572" max="13572" width="2.6640625" style="402" customWidth="1"/>
    <col min="13573" max="13576" width="10.6640625" style="402" customWidth="1"/>
    <col min="13577" max="13577" width="2.6640625" style="402" customWidth="1"/>
    <col min="13578" max="13582" width="10.6640625" style="402" customWidth="1"/>
    <col min="13583" max="13583" width="3.6640625" style="402" customWidth="1"/>
    <col min="13584" max="13584" width="12" style="402" customWidth="1"/>
    <col min="13585" max="13587" width="9.77734375" style="402" customWidth="1"/>
    <col min="13588" max="13588" width="9.109375" style="402" customWidth="1"/>
    <col min="13589" max="13589" width="10.6640625" style="402" customWidth="1"/>
    <col min="13590" max="13590" width="1.88671875" style="402" customWidth="1"/>
    <col min="13591" max="13591" width="12.88671875" style="402" customWidth="1"/>
    <col min="13592" max="13592" width="12.6640625" style="402" customWidth="1"/>
    <col min="13593" max="13593" width="12.33203125" style="402" customWidth="1"/>
    <col min="13594" max="13594" width="10.88671875" style="402" customWidth="1"/>
    <col min="13595" max="13595" width="12.21875" style="402" customWidth="1"/>
    <col min="13596" max="13596" width="2.6640625" style="402" customWidth="1"/>
    <col min="13597" max="13597" width="12.88671875" style="402" customWidth="1"/>
    <col min="13598" max="13602" width="10.6640625" style="402" customWidth="1"/>
    <col min="13603" max="13603" width="11.44140625" style="402" customWidth="1"/>
    <col min="13604" max="13612" width="10.6640625" style="402" customWidth="1"/>
    <col min="13613" max="13613" width="1.77734375" style="402" customWidth="1"/>
    <col min="13614" max="13614" width="11.6640625" style="402" customWidth="1"/>
    <col min="13615" max="13615" width="10.77734375" style="402" customWidth="1"/>
    <col min="13616" max="13616" width="10.109375" style="402" customWidth="1"/>
    <col min="13617" max="13617" width="9.88671875" style="402" customWidth="1"/>
    <col min="13618" max="13618" width="10.33203125" style="402" customWidth="1"/>
    <col min="13619" max="13619" width="11.109375" style="402" customWidth="1"/>
    <col min="13620" max="13620" width="1.33203125" style="402" customWidth="1"/>
    <col min="13621" max="13621" width="11.6640625" style="402" customWidth="1"/>
    <col min="13622" max="13625" width="10.88671875" style="402" customWidth="1"/>
    <col min="13626" max="13626" width="13" style="402" bestFit="1" customWidth="1"/>
    <col min="13627" max="13627" width="2.6640625" style="402" customWidth="1"/>
    <col min="13628" max="13633" width="10.6640625" style="402" customWidth="1"/>
    <col min="13634" max="13634" width="1.44140625" style="402" customWidth="1"/>
    <col min="13635" max="13635" width="11.6640625" style="402" customWidth="1"/>
    <col min="13636" max="13640" width="7.77734375" style="402" customWidth="1"/>
    <col min="13641" max="13641" width="9" style="402"/>
    <col min="13642" max="13642" width="17.6640625" style="402" customWidth="1"/>
    <col min="13643" max="13769" width="9" style="402"/>
    <col min="13770" max="13770" width="1.6640625" style="402" customWidth="1"/>
    <col min="13771" max="13771" width="11.6640625" style="402" customWidth="1"/>
    <col min="13772" max="13789" width="14.109375" style="402" customWidth="1"/>
    <col min="13790" max="13790" width="1.33203125" style="402" customWidth="1"/>
    <col min="13791" max="13791" width="13.6640625" style="402" customWidth="1"/>
    <col min="13792" max="13827" width="10.6640625" style="402" customWidth="1"/>
    <col min="13828" max="13828" width="2.6640625" style="402" customWidth="1"/>
    <col min="13829" max="13832" width="10.6640625" style="402" customWidth="1"/>
    <col min="13833" max="13833" width="2.6640625" style="402" customWidth="1"/>
    <col min="13834" max="13838" width="10.6640625" style="402" customWidth="1"/>
    <col min="13839" max="13839" width="3.6640625" style="402" customWidth="1"/>
    <col min="13840" max="13840" width="12" style="402" customWidth="1"/>
    <col min="13841" max="13843" width="9.77734375" style="402" customWidth="1"/>
    <col min="13844" max="13844" width="9.109375" style="402" customWidth="1"/>
    <col min="13845" max="13845" width="10.6640625" style="402" customWidth="1"/>
    <col min="13846" max="13846" width="1.88671875" style="402" customWidth="1"/>
    <col min="13847" max="13847" width="12.88671875" style="402" customWidth="1"/>
    <col min="13848" max="13848" width="12.6640625" style="402" customWidth="1"/>
    <col min="13849" max="13849" width="12.33203125" style="402" customWidth="1"/>
    <col min="13850" max="13850" width="10.88671875" style="402" customWidth="1"/>
    <col min="13851" max="13851" width="12.21875" style="402" customWidth="1"/>
    <col min="13852" max="13852" width="2.6640625" style="402" customWidth="1"/>
    <col min="13853" max="13853" width="12.88671875" style="402" customWidth="1"/>
    <col min="13854" max="13858" width="10.6640625" style="402" customWidth="1"/>
    <col min="13859" max="13859" width="11.44140625" style="402" customWidth="1"/>
    <col min="13860" max="13868" width="10.6640625" style="402" customWidth="1"/>
    <col min="13869" max="13869" width="1.77734375" style="402" customWidth="1"/>
    <col min="13870" max="13870" width="11.6640625" style="402" customWidth="1"/>
    <col min="13871" max="13871" width="10.77734375" style="402" customWidth="1"/>
    <col min="13872" max="13872" width="10.109375" style="402" customWidth="1"/>
    <col min="13873" max="13873" width="9.88671875" style="402" customWidth="1"/>
    <col min="13874" max="13874" width="10.33203125" style="402" customWidth="1"/>
    <col min="13875" max="13875" width="11.109375" style="402" customWidth="1"/>
    <col min="13876" max="13876" width="1.33203125" style="402" customWidth="1"/>
    <col min="13877" max="13877" width="11.6640625" style="402" customWidth="1"/>
    <col min="13878" max="13881" width="10.88671875" style="402" customWidth="1"/>
    <col min="13882" max="13882" width="13" style="402" bestFit="1" customWidth="1"/>
    <col min="13883" max="13883" width="2.6640625" style="402" customWidth="1"/>
    <col min="13884" max="13889" width="10.6640625" style="402" customWidth="1"/>
    <col min="13890" max="13890" width="1.44140625" style="402" customWidth="1"/>
    <col min="13891" max="13891" width="11.6640625" style="402" customWidth="1"/>
    <col min="13892" max="13896" width="7.77734375" style="402" customWidth="1"/>
    <col min="13897" max="13897" width="9" style="402"/>
    <col min="13898" max="13898" width="17.6640625" style="402" customWidth="1"/>
    <col min="13899" max="14025" width="9" style="402"/>
    <col min="14026" max="14026" width="1.6640625" style="402" customWidth="1"/>
    <col min="14027" max="14027" width="11.6640625" style="402" customWidth="1"/>
    <col min="14028" max="14045" width="14.109375" style="402" customWidth="1"/>
    <col min="14046" max="14046" width="1.33203125" style="402" customWidth="1"/>
    <col min="14047" max="14047" width="13.6640625" style="402" customWidth="1"/>
    <col min="14048" max="14083" width="10.6640625" style="402" customWidth="1"/>
    <col min="14084" max="14084" width="2.6640625" style="402" customWidth="1"/>
    <col min="14085" max="14088" width="10.6640625" style="402" customWidth="1"/>
    <col min="14089" max="14089" width="2.6640625" style="402" customWidth="1"/>
    <col min="14090" max="14094" width="10.6640625" style="402" customWidth="1"/>
    <col min="14095" max="14095" width="3.6640625" style="402" customWidth="1"/>
    <col min="14096" max="14096" width="12" style="402" customWidth="1"/>
    <col min="14097" max="14099" width="9.77734375" style="402" customWidth="1"/>
    <col min="14100" max="14100" width="9.109375" style="402" customWidth="1"/>
    <col min="14101" max="14101" width="10.6640625" style="402" customWidth="1"/>
    <col min="14102" max="14102" width="1.88671875" style="402" customWidth="1"/>
    <col min="14103" max="14103" width="12.88671875" style="402" customWidth="1"/>
    <col min="14104" max="14104" width="12.6640625" style="402" customWidth="1"/>
    <col min="14105" max="14105" width="12.33203125" style="402" customWidth="1"/>
    <col min="14106" max="14106" width="10.88671875" style="402" customWidth="1"/>
    <col min="14107" max="14107" width="12.21875" style="402" customWidth="1"/>
    <col min="14108" max="14108" width="2.6640625" style="402" customWidth="1"/>
    <col min="14109" max="14109" width="12.88671875" style="402" customWidth="1"/>
    <col min="14110" max="14114" width="10.6640625" style="402" customWidth="1"/>
    <col min="14115" max="14115" width="11.44140625" style="402" customWidth="1"/>
    <col min="14116" max="14124" width="10.6640625" style="402" customWidth="1"/>
    <col min="14125" max="14125" width="1.77734375" style="402" customWidth="1"/>
    <col min="14126" max="14126" width="11.6640625" style="402" customWidth="1"/>
    <col min="14127" max="14127" width="10.77734375" style="402" customWidth="1"/>
    <col min="14128" max="14128" width="10.109375" style="402" customWidth="1"/>
    <col min="14129" max="14129" width="9.88671875" style="402" customWidth="1"/>
    <col min="14130" max="14130" width="10.33203125" style="402" customWidth="1"/>
    <col min="14131" max="14131" width="11.109375" style="402" customWidth="1"/>
    <col min="14132" max="14132" width="1.33203125" style="402" customWidth="1"/>
    <col min="14133" max="14133" width="11.6640625" style="402" customWidth="1"/>
    <col min="14134" max="14137" width="10.88671875" style="402" customWidth="1"/>
    <col min="14138" max="14138" width="13" style="402" bestFit="1" customWidth="1"/>
    <col min="14139" max="14139" width="2.6640625" style="402" customWidth="1"/>
    <col min="14140" max="14145" width="10.6640625" style="402" customWidth="1"/>
    <col min="14146" max="14146" width="1.44140625" style="402" customWidth="1"/>
    <col min="14147" max="14147" width="11.6640625" style="402" customWidth="1"/>
    <col min="14148" max="14152" width="7.77734375" style="402" customWidth="1"/>
    <col min="14153" max="14153" width="9" style="402"/>
    <col min="14154" max="14154" width="17.6640625" style="402" customWidth="1"/>
    <col min="14155" max="14281" width="9" style="402"/>
    <col min="14282" max="14282" width="1.6640625" style="402" customWidth="1"/>
    <col min="14283" max="14283" width="11.6640625" style="402" customWidth="1"/>
    <col min="14284" max="14301" width="14.109375" style="402" customWidth="1"/>
    <col min="14302" max="14302" width="1.33203125" style="402" customWidth="1"/>
    <col min="14303" max="14303" width="13.6640625" style="402" customWidth="1"/>
    <col min="14304" max="14339" width="10.6640625" style="402" customWidth="1"/>
    <col min="14340" max="14340" width="2.6640625" style="402" customWidth="1"/>
    <col min="14341" max="14344" width="10.6640625" style="402" customWidth="1"/>
    <col min="14345" max="14345" width="2.6640625" style="402" customWidth="1"/>
    <col min="14346" max="14350" width="10.6640625" style="402" customWidth="1"/>
    <col min="14351" max="14351" width="3.6640625" style="402" customWidth="1"/>
    <col min="14352" max="14352" width="12" style="402" customWidth="1"/>
    <col min="14353" max="14355" width="9.77734375" style="402" customWidth="1"/>
    <col min="14356" max="14356" width="9.109375" style="402" customWidth="1"/>
    <col min="14357" max="14357" width="10.6640625" style="402" customWidth="1"/>
    <col min="14358" max="14358" width="1.88671875" style="402" customWidth="1"/>
    <col min="14359" max="14359" width="12.88671875" style="402" customWidth="1"/>
    <col min="14360" max="14360" width="12.6640625" style="402" customWidth="1"/>
    <col min="14361" max="14361" width="12.33203125" style="402" customWidth="1"/>
    <col min="14362" max="14362" width="10.88671875" style="402" customWidth="1"/>
    <col min="14363" max="14363" width="12.21875" style="402" customWidth="1"/>
    <col min="14364" max="14364" width="2.6640625" style="402" customWidth="1"/>
    <col min="14365" max="14365" width="12.88671875" style="402" customWidth="1"/>
    <col min="14366" max="14370" width="10.6640625" style="402" customWidth="1"/>
    <col min="14371" max="14371" width="11.44140625" style="402" customWidth="1"/>
    <col min="14372" max="14380" width="10.6640625" style="402" customWidth="1"/>
    <col min="14381" max="14381" width="1.77734375" style="402" customWidth="1"/>
    <col min="14382" max="14382" width="11.6640625" style="402" customWidth="1"/>
    <col min="14383" max="14383" width="10.77734375" style="402" customWidth="1"/>
    <col min="14384" max="14384" width="10.109375" style="402" customWidth="1"/>
    <col min="14385" max="14385" width="9.88671875" style="402" customWidth="1"/>
    <col min="14386" max="14386" width="10.33203125" style="402" customWidth="1"/>
    <col min="14387" max="14387" width="11.109375" style="402" customWidth="1"/>
    <col min="14388" max="14388" width="1.33203125" style="402" customWidth="1"/>
    <col min="14389" max="14389" width="11.6640625" style="402" customWidth="1"/>
    <col min="14390" max="14393" width="10.88671875" style="402" customWidth="1"/>
    <col min="14394" max="14394" width="13" style="402" bestFit="1" customWidth="1"/>
    <col min="14395" max="14395" width="2.6640625" style="402" customWidth="1"/>
    <col min="14396" max="14401" width="10.6640625" style="402" customWidth="1"/>
    <col min="14402" max="14402" width="1.44140625" style="402" customWidth="1"/>
    <col min="14403" max="14403" width="11.6640625" style="402" customWidth="1"/>
    <col min="14404" max="14408" width="7.77734375" style="402" customWidth="1"/>
    <col min="14409" max="14409" width="9" style="402"/>
    <col min="14410" max="14410" width="17.6640625" style="402" customWidth="1"/>
    <col min="14411" max="14537" width="9" style="402"/>
    <col min="14538" max="14538" width="1.6640625" style="402" customWidth="1"/>
    <col min="14539" max="14539" width="11.6640625" style="402" customWidth="1"/>
    <col min="14540" max="14557" width="14.109375" style="402" customWidth="1"/>
    <col min="14558" max="14558" width="1.33203125" style="402" customWidth="1"/>
    <col min="14559" max="14559" width="13.6640625" style="402" customWidth="1"/>
    <col min="14560" max="14595" width="10.6640625" style="402" customWidth="1"/>
    <col min="14596" max="14596" width="2.6640625" style="402" customWidth="1"/>
    <col min="14597" max="14600" width="10.6640625" style="402" customWidth="1"/>
    <col min="14601" max="14601" width="2.6640625" style="402" customWidth="1"/>
    <col min="14602" max="14606" width="10.6640625" style="402" customWidth="1"/>
    <col min="14607" max="14607" width="3.6640625" style="402" customWidth="1"/>
    <col min="14608" max="14608" width="12" style="402" customWidth="1"/>
    <col min="14609" max="14611" width="9.77734375" style="402" customWidth="1"/>
    <col min="14612" max="14612" width="9.109375" style="402" customWidth="1"/>
    <col min="14613" max="14613" width="10.6640625" style="402" customWidth="1"/>
    <col min="14614" max="14614" width="1.88671875" style="402" customWidth="1"/>
    <col min="14615" max="14615" width="12.88671875" style="402" customWidth="1"/>
    <col min="14616" max="14616" width="12.6640625" style="402" customWidth="1"/>
    <col min="14617" max="14617" width="12.33203125" style="402" customWidth="1"/>
    <col min="14618" max="14618" width="10.88671875" style="402" customWidth="1"/>
    <col min="14619" max="14619" width="12.21875" style="402" customWidth="1"/>
    <col min="14620" max="14620" width="2.6640625" style="402" customWidth="1"/>
    <col min="14621" max="14621" width="12.88671875" style="402" customWidth="1"/>
    <col min="14622" max="14626" width="10.6640625" style="402" customWidth="1"/>
    <col min="14627" max="14627" width="11.44140625" style="402" customWidth="1"/>
    <col min="14628" max="14636" width="10.6640625" style="402" customWidth="1"/>
    <col min="14637" max="14637" width="1.77734375" style="402" customWidth="1"/>
    <col min="14638" max="14638" width="11.6640625" style="402" customWidth="1"/>
    <col min="14639" max="14639" width="10.77734375" style="402" customWidth="1"/>
    <col min="14640" max="14640" width="10.109375" style="402" customWidth="1"/>
    <col min="14641" max="14641" width="9.88671875" style="402" customWidth="1"/>
    <col min="14642" max="14642" width="10.33203125" style="402" customWidth="1"/>
    <col min="14643" max="14643" width="11.109375" style="402" customWidth="1"/>
    <col min="14644" max="14644" width="1.33203125" style="402" customWidth="1"/>
    <col min="14645" max="14645" width="11.6640625" style="402" customWidth="1"/>
    <col min="14646" max="14649" width="10.88671875" style="402" customWidth="1"/>
    <col min="14650" max="14650" width="13" style="402" bestFit="1" customWidth="1"/>
    <col min="14651" max="14651" width="2.6640625" style="402" customWidth="1"/>
    <col min="14652" max="14657" width="10.6640625" style="402" customWidth="1"/>
    <col min="14658" max="14658" width="1.44140625" style="402" customWidth="1"/>
    <col min="14659" max="14659" width="11.6640625" style="402" customWidth="1"/>
    <col min="14660" max="14664" width="7.77734375" style="402" customWidth="1"/>
    <col min="14665" max="14665" width="9" style="402"/>
    <col min="14666" max="14666" width="17.6640625" style="402" customWidth="1"/>
    <col min="14667" max="14793" width="9" style="402"/>
    <col min="14794" max="14794" width="1.6640625" style="402" customWidth="1"/>
    <col min="14795" max="14795" width="11.6640625" style="402" customWidth="1"/>
    <col min="14796" max="14813" width="14.109375" style="402" customWidth="1"/>
    <col min="14814" max="14814" width="1.33203125" style="402" customWidth="1"/>
    <col min="14815" max="14815" width="13.6640625" style="402" customWidth="1"/>
    <col min="14816" max="14851" width="10.6640625" style="402" customWidth="1"/>
    <col min="14852" max="14852" width="2.6640625" style="402" customWidth="1"/>
    <col min="14853" max="14856" width="10.6640625" style="402" customWidth="1"/>
    <col min="14857" max="14857" width="2.6640625" style="402" customWidth="1"/>
    <col min="14858" max="14862" width="10.6640625" style="402" customWidth="1"/>
    <col min="14863" max="14863" width="3.6640625" style="402" customWidth="1"/>
    <col min="14864" max="14864" width="12" style="402" customWidth="1"/>
    <col min="14865" max="14867" width="9.77734375" style="402" customWidth="1"/>
    <col min="14868" max="14868" width="9.109375" style="402" customWidth="1"/>
    <col min="14869" max="14869" width="10.6640625" style="402" customWidth="1"/>
    <col min="14870" max="14870" width="1.88671875" style="402" customWidth="1"/>
    <col min="14871" max="14871" width="12.88671875" style="402" customWidth="1"/>
    <col min="14872" max="14872" width="12.6640625" style="402" customWidth="1"/>
    <col min="14873" max="14873" width="12.33203125" style="402" customWidth="1"/>
    <col min="14874" max="14874" width="10.88671875" style="402" customWidth="1"/>
    <col min="14875" max="14875" width="12.21875" style="402" customWidth="1"/>
    <col min="14876" max="14876" width="2.6640625" style="402" customWidth="1"/>
    <col min="14877" max="14877" width="12.88671875" style="402" customWidth="1"/>
    <col min="14878" max="14882" width="10.6640625" style="402" customWidth="1"/>
    <col min="14883" max="14883" width="11.44140625" style="402" customWidth="1"/>
    <col min="14884" max="14892" width="10.6640625" style="402" customWidth="1"/>
    <col min="14893" max="14893" width="1.77734375" style="402" customWidth="1"/>
    <col min="14894" max="14894" width="11.6640625" style="402" customWidth="1"/>
    <col min="14895" max="14895" width="10.77734375" style="402" customWidth="1"/>
    <col min="14896" max="14896" width="10.109375" style="402" customWidth="1"/>
    <col min="14897" max="14897" width="9.88671875" style="402" customWidth="1"/>
    <col min="14898" max="14898" width="10.33203125" style="402" customWidth="1"/>
    <col min="14899" max="14899" width="11.109375" style="402" customWidth="1"/>
    <col min="14900" max="14900" width="1.33203125" style="402" customWidth="1"/>
    <col min="14901" max="14901" width="11.6640625" style="402" customWidth="1"/>
    <col min="14902" max="14905" width="10.88671875" style="402" customWidth="1"/>
    <col min="14906" max="14906" width="13" style="402" bestFit="1" customWidth="1"/>
    <col min="14907" max="14907" width="2.6640625" style="402" customWidth="1"/>
    <col min="14908" max="14913" width="10.6640625" style="402" customWidth="1"/>
    <col min="14914" max="14914" width="1.44140625" style="402" customWidth="1"/>
    <col min="14915" max="14915" width="11.6640625" style="402" customWidth="1"/>
    <col min="14916" max="14920" width="7.77734375" style="402" customWidth="1"/>
    <col min="14921" max="14921" width="9" style="402"/>
    <col min="14922" max="14922" width="17.6640625" style="402" customWidth="1"/>
    <col min="14923" max="15049" width="9" style="402"/>
    <col min="15050" max="15050" width="1.6640625" style="402" customWidth="1"/>
    <col min="15051" max="15051" width="11.6640625" style="402" customWidth="1"/>
    <col min="15052" max="15069" width="14.109375" style="402" customWidth="1"/>
    <col min="15070" max="15070" width="1.33203125" style="402" customWidth="1"/>
    <col min="15071" max="15071" width="13.6640625" style="402" customWidth="1"/>
    <col min="15072" max="15107" width="10.6640625" style="402" customWidth="1"/>
    <col min="15108" max="15108" width="2.6640625" style="402" customWidth="1"/>
    <col min="15109" max="15112" width="10.6640625" style="402" customWidth="1"/>
    <col min="15113" max="15113" width="2.6640625" style="402" customWidth="1"/>
    <col min="15114" max="15118" width="10.6640625" style="402" customWidth="1"/>
    <col min="15119" max="15119" width="3.6640625" style="402" customWidth="1"/>
    <col min="15120" max="15120" width="12" style="402" customWidth="1"/>
    <col min="15121" max="15123" width="9.77734375" style="402" customWidth="1"/>
    <col min="15124" max="15124" width="9.109375" style="402" customWidth="1"/>
    <col min="15125" max="15125" width="10.6640625" style="402" customWidth="1"/>
    <col min="15126" max="15126" width="1.88671875" style="402" customWidth="1"/>
    <col min="15127" max="15127" width="12.88671875" style="402" customWidth="1"/>
    <col min="15128" max="15128" width="12.6640625" style="402" customWidth="1"/>
    <col min="15129" max="15129" width="12.33203125" style="402" customWidth="1"/>
    <col min="15130" max="15130" width="10.88671875" style="402" customWidth="1"/>
    <col min="15131" max="15131" width="12.21875" style="402" customWidth="1"/>
    <col min="15132" max="15132" width="2.6640625" style="402" customWidth="1"/>
    <col min="15133" max="15133" width="12.88671875" style="402" customWidth="1"/>
    <col min="15134" max="15138" width="10.6640625" style="402" customWidth="1"/>
    <col min="15139" max="15139" width="11.44140625" style="402" customWidth="1"/>
    <col min="15140" max="15148" width="10.6640625" style="402" customWidth="1"/>
    <col min="15149" max="15149" width="1.77734375" style="402" customWidth="1"/>
    <col min="15150" max="15150" width="11.6640625" style="402" customWidth="1"/>
    <col min="15151" max="15151" width="10.77734375" style="402" customWidth="1"/>
    <col min="15152" max="15152" width="10.109375" style="402" customWidth="1"/>
    <col min="15153" max="15153" width="9.88671875" style="402" customWidth="1"/>
    <col min="15154" max="15154" width="10.33203125" style="402" customWidth="1"/>
    <col min="15155" max="15155" width="11.109375" style="402" customWidth="1"/>
    <col min="15156" max="15156" width="1.33203125" style="402" customWidth="1"/>
    <col min="15157" max="15157" width="11.6640625" style="402" customWidth="1"/>
    <col min="15158" max="15161" width="10.88671875" style="402" customWidth="1"/>
    <col min="15162" max="15162" width="13" style="402" bestFit="1" customWidth="1"/>
    <col min="15163" max="15163" width="2.6640625" style="402" customWidth="1"/>
    <col min="15164" max="15169" width="10.6640625" style="402" customWidth="1"/>
    <col min="15170" max="15170" width="1.44140625" style="402" customWidth="1"/>
    <col min="15171" max="15171" width="11.6640625" style="402" customWidth="1"/>
    <col min="15172" max="15176" width="7.77734375" style="402" customWidth="1"/>
    <col min="15177" max="15177" width="9" style="402"/>
    <col min="15178" max="15178" width="17.6640625" style="402" customWidth="1"/>
    <col min="15179" max="15305" width="9" style="402"/>
    <col min="15306" max="15306" width="1.6640625" style="402" customWidth="1"/>
    <col min="15307" max="15307" width="11.6640625" style="402" customWidth="1"/>
    <col min="15308" max="15325" width="14.109375" style="402" customWidth="1"/>
    <col min="15326" max="15326" width="1.33203125" style="402" customWidth="1"/>
    <col min="15327" max="15327" width="13.6640625" style="402" customWidth="1"/>
    <col min="15328" max="15363" width="10.6640625" style="402" customWidth="1"/>
    <col min="15364" max="15364" width="2.6640625" style="402" customWidth="1"/>
    <col min="15365" max="15368" width="10.6640625" style="402" customWidth="1"/>
    <col min="15369" max="15369" width="2.6640625" style="402" customWidth="1"/>
    <col min="15370" max="15374" width="10.6640625" style="402" customWidth="1"/>
    <col min="15375" max="15375" width="3.6640625" style="402" customWidth="1"/>
    <col min="15376" max="15376" width="12" style="402" customWidth="1"/>
    <col min="15377" max="15379" width="9.77734375" style="402" customWidth="1"/>
    <col min="15380" max="15380" width="9.109375" style="402" customWidth="1"/>
    <col min="15381" max="15381" width="10.6640625" style="402" customWidth="1"/>
    <col min="15382" max="15382" width="1.88671875" style="402" customWidth="1"/>
    <col min="15383" max="15383" width="12.88671875" style="402" customWidth="1"/>
    <col min="15384" max="15384" width="12.6640625" style="402" customWidth="1"/>
    <col min="15385" max="15385" width="12.33203125" style="402" customWidth="1"/>
    <col min="15386" max="15386" width="10.88671875" style="402" customWidth="1"/>
    <col min="15387" max="15387" width="12.21875" style="402" customWidth="1"/>
    <col min="15388" max="15388" width="2.6640625" style="402" customWidth="1"/>
    <col min="15389" max="15389" width="12.88671875" style="402" customWidth="1"/>
    <col min="15390" max="15394" width="10.6640625" style="402" customWidth="1"/>
    <col min="15395" max="15395" width="11.44140625" style="402" customWidth="1"/>
    <col min="15396" max="15404" width="10.6640625" style="402" customWidth="1"/>
    <col min="15405" max="15405" width="1.77734375" style="402" customWidth="1"/>
    <col min="15406" max="15406" width="11.6640625" style="402" customWidth="1"/>
    <col min="15407" max="15407" width="10.77734375" style="402" customWidth="1"/>
    <col min="15408" max="15408" width="10.109375" style="402" customWidth="1"/>
    <col min="15409" max="15409" width="9.88671875" style="402" customWidth="1"/>
    <col min="15410" max="15410" width="10.33203125" style="402" customWidth="1"/>
    <col min="15411" max="15411" width="11.109375" style="402" customWidth="1"/>
    <col min="15412" max="15412" width="1.33203125" style="402" customWidth="1"/>
    <col min="15413" max="15413" width="11.6640625" style="402" customWidth="1"/>
    <col min="15414" max="15417" width="10.88671875" style="402" customWidth="1"/>
    <col min="15418" max="15418" width="13" style="402" bestFit="1" customWidth="1"/>
    <col min="15419" max="15419" width="2.6640625" style="402" customWidth="1"/>
    <col min="15420" max="15425" width="10.6640625" style="402" customWidth="1"/>
    <col min="15426" max="15426" width="1.44140625" style="402" customWidth="1"/>
    <col min="15427" max="15427" width="11.6640625" style="402" customWidth="1"/>
    <col min="15428" max="15432" width="7.77734375" style="402" customWidth="1"/>
    <col min="15433" max="15433" width="9" style="402"/>
    <col min="15434" max="15434" width="17.6640625" style="402" customWidth="1"/>
    <col min="15435" max="15561" width="9" style="402"/>
    <col min="15562" max="15562" width="1.6640625" style="402" customWidth="1"/>
    <col min="15563" max="15563" width="11.6640625" style="402" customWidth="1"/>
    <col min="15564" max="15581" width="14.109375" style="402" customWidth="1"/>
    <col min="15582" max="15582" width="1.33203125" style="402" customWidth="1"/>
    <col min="15583" max="15583" width="13.6640625" style="402" customWidth="1"/>
    <col min="15584" max="15619" width="10.6640625" style="402" customWidth="1"/>
    <col min="15620" max="15620" width="2.6640625" style="402" customWidth="1"/>
    <col min="15621" max="15624" width="10.6640625" style="402" customWidth="1"/>
    <col min="15625" max="15625" width="2.6640625" style="402" customWidth="1"/>
    <col min="15626" max="15630" width="10.6640625" style="402" customWidth="1"/>
    <col min="15631" max="15631" width="3.6640625" style="402" customWidth="1"/>
    <col min="15632" max="15632" width="12" style="402" customWidth="1"/>
    <col min="15633" max="15635" width="9.77734375" style="402" customWidth="1"/>
    <col min="15636" max="15636" width="9.109375" style="402" customWidth="1"/>
    <col min="15637" max="15637" width="10.6640625" style="402" customWidth="1"/>
    <col min="15638" max="15638" width="1.88671875" style="402" customWidth="1"/>
    <col min="15639" max="15639" width="12.88671875" style="402" customWidth="1"/>
    <col min="15640" max="15640" width="12.6640625" style="402" customWidth="1"/>
    <col min="15641" max="15641" width="12.33203125" style="402" customWidth="1"/>
    <col min="15642" max="15642" width="10.88671875" style="402" customWidth="1"/>
    <col min="15643" max="15643" width="12.21875" style="402" customWidth="1"/>
    <col min="15644" max="15644" width="2.6640625" style="402" customWidth="1"/>
    <col min="15645" max="15645" width="12.88671875" style="402" customWidth="1"/>
    <col min="15646" max="15650" width="10.6640625" style="402" customWidth="1"/>
    <col min="15651" max="15651" width="11.44140625" style="402" customWidth="1"/>
    <col min="15652" max="15660" width="10.6640625" style="402" customWidth="1"/>
    <col min="15661" max="15661" width="1.77734375" style="402" customWidth="1"/>
    <col min="15662" max="15662" width="11.6640625" style="402" customWidth="1"/>
    <col min="15663" max="15663" width="10.77734375" style="402" customWidth="1"/>
    <col min="15664" max="15664" width="10.109375" style="402" customWidth="1"/>
    <col min="15665" max="15665" width="9.88671875" style="402" customWidth="1"/>
    <col min="15666" max="15666" width="10.33203125" style="402" customWidth="1"/>
    <col min="15667" max="15667" width="11.109375" style="402" customWidth="1"/>
    <col min="15668" max="15668" width="1.33203125" style="402" customWidth="1"/>
    <col min="15669" max="15669" width="11.6640625" style="402" customWidth="1"/>
    <col min="15670" max="15673" width="10.88671875" style="402" customWidth="1"/>
    <col min="15674" max="15674" width="13" style="402" bestFit="1" customWidth="1"/>
    <col min="15675" max="15675" width="2.6640625" style="402" customWidth="1"/>
    <col min="15676" max="15681" width="10.6640625" style="402" customWidth="1"/>
    <col min="15682" max="15682" width="1.44140625" style="402" customWidth="1"/>
    <col min="15683" max="15683" width="11.6640625" style="402" customWidth="1"/>
    <col min="15684" max="15688" width="7.77734375" style="402" customWidth="1"/>
    <col min="15689" max="15689" width="9" style="402"/>
    <col min="15690" max="15690" width="17.6640625" style="402" customWidth="1"/>
    <col min="15691" max="15817" width="9" style="402"/>
    <col min="15818" max="15818" width="1.6640625" style="402" customWidth="1"/>
    <col min="15819" max="15819" width="11.6640625" style="402" customWidth="1"/>
    <col min="15820" max="15837" width="14.109375" style="402" customWidth="1"/>
    <col min="15838" max="15838" width="1.33203125" style="402" customWidth="1"/>
    <col min="15839" max="15839" width="13.6640625" style="402" customWidth="1"/>
    <col min="15840" max="15875" width="10.6640625" style="402" customWidth="1"/>
    <col min="15876" max="15876" width="2.6640625" style="402" customWidth="1"/>
    <col min="15877" max="15880" width="10.6640625" style="402" customWidth="1"/>
    <col min="15881" max="15881" width="2.6640625" style="402" customWidth="1"/>
    <col min="15882" max="15886" width="10.6640625" style="402" customWidth="1"/>
    <col min="15887" max="15887" width="3.6640625" style="402" customWidth="1"/>
    <col min="15888" max="15888" width="12" style="402" customWidth="1"/>
    <col min="15889" max="15891" width="9.77734375" style="402" customWidth="1"/>
    <col min="15892" max="15892" width="9.109375" style="402" customWidth="1"/>
    <col min="15893" max="15893" width="10.6640625" style="402" customWidth="1"/>
    <col min="15894" max="15894" width="1.88671875" style="402" customWidth="1"/>
    <col min="15895" max="15895" width="12.88671875" style="402" customWidth="1"/>
    <col min="15896" max="15896" width="12.6640625" style="402" customWidth="1"/>
    <col min="15897" max="15897" width="12.33203125" style="402" customWidth="1"/>
    <col min="15898" max="15898" width="10.88671875" style="402" customWidth="1"/>
    <col min="15899" max="15899" width="12.21875" style="402" customWidth="1"/>
    <col min="15900" max="15900" width="2.6640625" style="402" customWidth="1"/>
    <col min="15901" max="15901" width="12.88671875" style="402" customWidth="1"/>
    <col min="15902" max="15906" width="10.6640625" style="402" customWidth="1"/>
    <col min="15907" max="15907" width="11.44140625" style="402" customWidth="1"/>
    <col min="15908" max="15916" width="10.6640625" style="402" customWidth="1"/>
    <col min="15917" max="15917" width="1.77734375" style="402" customWidth="1"/>
    <col min="15918" max="15918" width="11.6640625" style="402" customWidth="1"/>
    <col min="15919" max="15919" width="10.77734375" style="402" customWidth="1"/>
    <col min="15920" max="15920" width="10.109375" style="402" customWidth="1"/>
    <col min="15921" max="15921" width="9.88671875" style="402" customWidth="1"/>
    <col min="15922" max="15922" width="10.33203125" style="402" customWidth="1"/>
    <col min="15923" max="15923" width="11.109375" style="402" customWidth="1"/>
    <col min="15924" max="15924" width="1.33203125" style="402" customWidth="1"/>
    <col min="15925" max="15925" width="11.6640625" style="402" customWidth="1"/>
    <col min="15926" max="15929" width="10.88671875" style="402" customWidth="1"/>
    <col min="15930" max="15930" width="13" style="402" bestFit="1" customWidth="1"/>
    <col min="15931" max="15931" width="2.6640625" style="402" customWidth="1"/>
    <col min="15932" max="15937" width="10.6640625" style="402" customWidth="1"/>
    <col min="15938" max="15938" width="1.44140625" style="402" customWidth="1"/>
    <col min="15939" max="15939" width="11.6640625" style="402" customWidth="1"/>
    <col min="15940" max="15944" width="7.77734375" style="402" customWidth="1"/>
    <col min="15945" max="15945" width="9" style="402"/>
    <col min="15946" max="15946" width="17.6640625" style="402" customWidth="1"/>
    <col min="15947" max="16073" width="9" style="402"/>
    <col min="16074" max="16074" width="1.6640625" style="402" customWidth="1"/>
    <col min="16075" max="16075" width="11.6640625" style="402" customWidth="1"/>
    <col min="16076" max="16093" width="14.109375" style="402" customWidth="1"/>
    <col min="16094" max="16094" width="1.33203125" style="402" customWidth="1"/>
    <col min="16095" max="16095" width="13.6640625" style="402" customWidth="1"/>
    <col min="16096" max="16131" width="10.6640625" style="402" customWidth="1"/>
    <col min="16132" max="16132" width="2.6640625" style="402" customWidth="1"/>
    <col min="16133" max="16136" width="10.6640625" style="402" customWidth="1"/>
    <col min="16137" max="16137" width="2.6640625" style="402" customWidth="1"/>
    <col min="16138" max="16142" width="10.6640625" style="402" customWidth="1"/>
    <col min="16143" max="16143" width="3.6640625" style="402" customWidth="1"/>
    <col min="16144" max="16144" width="12" style="402" customWidth="1"/>
    <col min="16145" max="16147" width="9.77734375" style="402" customWidth="1"/>
    <col min="16148" max="16148" width="9.109375" style="402" customWidth="1"/>
    <col min="16149" max="16149" width="10.6640625" style="402" customWidth="1"/>
    <col min="16150" max="16150" width="1.88671875" style="402" customWidth="1"/>
    <col min="16151" max="16151" width="12.88671875" style="402" customWidth="1"/>
    <col min="16152" max="16152" width="12.6640625" style="402" customWidth="1"/>
    <col min="16153" max="16153" width="12.33203125" style="402" customWidth="1"/>
    <col min="16154" max="16154" width="10.88671875" style="402" customWidth="1"/>
    <col min="16155" max="16155" width="12.21875" style="402" customWidth="1"/>
    <col min="16156" max="16156" width="2.6640625" style="402" customWidth="1"/>
    <col min="16157" max="16157" width="12.88671875" style="402" customWidth="1"/>
    <col min="16158" max="16162" width="10.6640625" style="402" customWidth="1"/>
    <col min="16163" max="16163" width="11.44140625" style="402" customWidth="1"/>
    <col min="16164" max="16172" width="10.6640625" style="402" customWidth="1"/>
    <col min="16173" max="16173" width="1.77734375" style="402" customWidth="1"/>
    <col min="16174" max="16174" width="11.6640625" style="402" customWidth="1"/>
    <col min="16175" max="16175" width="10.77734375" style="402" customWidth="1"/>
    <col min="16176" max="16176" width="10.109375" style="402" customWidth="1"/>
    <col min="16177" max="16177" width="9.88671875" style="402" customWidth="1"/>
    <col min="16178" max="16178" width="10.33203125" style="402" customWidth="1"/>
    <col min="16179" max="16179" width="11.109375" style="402" customWidth="1"/>
    <col min="16180" max="16180" width="1.33203125" style="402" customWidth="1"/>
    <col min="16181" max="16181" width="11.6640625" style="402" customWidth="1"/>
    <col min="16182" max="16185" width="10.88671875" style="402" customWidth="1"/>
    <col min="16186" max="16186" width="13" style="402" bestFit="1" customWidth="1"/>
    <col min="16187" max="16187" width="2.6640625" style="402" customWidth="1"/>
    <col min="16188" max="16193" width="10.6640625" style="402" customWidth="1"/>
    <col min="16194" max="16194" width="1.44140625" style="402" customWidth="1"/>
    <col min="16195" max="16195" width="11.6640625" style="402" customWidth="1"/>
    <col min="16196" max="16200" width="7.77734375" style="402" customWidth="1"/>
    <col min="16201" max="16201" width="9" style="402"/>
    <col min="16202" max="16202" width="17.6640625" style="402" customWidth="1"/>
    <col min="16203" max="16384" width="9" style="402"/>
  </cols>
  <sheetData>
    <row r="1" spans="2:122" ht="18" customHeight="1">
      <c r="B1" s="585" t="s">
        <v>185</v>
      </c>
      <c r="F1" s="402" t="s">
        <v>279</v>
      </c>
      <c r="G1" s="402" t="s">
        <v>280</v>
      </c>
      <c r="BO1" s="801"/>
      <c r="BP1" s="801"/>
      <c r="BQ1" s="801"/>
      <c r="BW1" s="589"/>
      <c r="BX1" s="9"/>
      <c r="BY1" s="9"/>
    </row>
    <row r="2" spans="2:122" ht="18" customHeight="1">
      <c r="B2" s="4" t="s">
        <v>0</v>
      </c>
      <c r="C2" s="585"/>
      <c r="D2" s="585"/>
      <c r="E2" s="585"/>
      <c r="F2" s="585"/>
      <c r="G2" s="585"/>
      <c r="H2" s="585"/>
      <c r="I2" s="585"/>
      <c r="J2" s="585"/>
      <c r="N2" s="585"/>
      <c r="R2" s="585"/>
      <c r="S2" s="589" t="s">
        <v>278</v>
      </c>
      <c r="T2" s="585"/>
      <c r="V2" s="6" t="s">
        <v>1</v>
      </c>
      <c r="W2" s="7"/>
      <c r="X2" s="7"/>
      <c r="Y2" s="7"/>
      <c r="Z2" s="7"/>
      <c r="AA2" s="9"/>
      <c r="AB2" s="9"/>
      <c r="AC2" s="808"/>
      <c r="AD2" s="808"/>
      <c r="AE2" s="7"/>
      <c r="AF2" s="7"/>
      <c r="AG2" s="7"/>
      <c r="AH2" s="7"/>
      <c r="AI2" s="9"/>
      <c r="AJ2" s="9"/>
      <c r="AK2" s="808"/>
      <c r="AL2" s="808"/>
      <c r="AM2" s="7"/>
      <c r="AN2" s="7"/>
      <c r="AO2" s="7"/>
      <c r="AP2" s="7"/>
      <c r="AQ2" s="9"/>
      <c r="AR2" s="9"/>
      <c r="AS2" s="808"/>
      <c r="AT2" s="808"/>
      <c r="AU2" s="36"/>
      <c r="AV2" s="36"/>
      <c r="AW2" s="36"/>
      <c r="AX2" s="36"/>
      <c r="AY2" s="9"/>
      <c r="AZ2" s="9"/>
      <c r="BA2" s="590"/>
      <c r="BB2" s="590"/>
      <c r="BC2" s="9"/>
      <c r="BD2" s="9"/>
      <c r="BE2" s="589" t="str">
        <f>S2</f>
        <v>令和4年10月～令和4年12月実績</v>
      </c>
      <c r="BF2" s="9"/>
      <c r="BG2" s="591"/>
      <c r="BH2" s="9"/>
      <c r="BI2" s="9"/>
      <c r="BJ2" s="808"/>
      <c r="BK2" s="808"/>
      <c r="BM2" s="6" t="s">
        <v>157</v>
      </c>
      <c r="BS2" s="4" t="s">
        <v>2</v>
      </c>
      <c r="BX2" s="592" t="str">
        <f>S2</f>
        <v>令和4年10月～令和4年12月実績</v>
      </c>
    </row>
    <row r="3" spans="2:122" ht="18" customHeight="1">
      <c r="B3" s="4"/>
      <c r="C3" s="585"/>
      <c r="D3" s="585"/>
      <c r="E3" s="585"/>
      <c r="F3" s="585"/>
      <c r="G3" s="585"/>
      <c r="H3" s="585"/>
      <c r="I3" s="585"/>
      <c r="J3" s="585"/>
      <c r="N3" s="585"/>
      <c r="R3" s="585"/>
      <c r="S3" s="589"/>
      <c r="T3" s="585"/>
      <c r="V3" s="6"/>
      <c r="W3" s="7"/>
      <c r="X3" s="7"/>
      <c r="Y3" s="7"/>
      <c r="Z3" s="7"/>
      <c r="AA3" s="9"/>
      <c r="AB3" s="9"/>
      <c r="AC3" s="9"/>
      <c r="AD3" s="9"/>
      <c r="AE3" s="7"/>
      <c r="AF3" s="7"/>
      <c r="AG3" s="7"/>
      <c r="AH3" s="7"/>
      <c r="AI3" s="9"/>
      <c r="AJ3" s="9"/>
      <c r="AK3" s="9"/>
      <c r="AL3" s="9"/>
      <c r="AM3" s="7"/>
      <c r="AN3" s="7"/>
      <c r="AO3" s="7"/>
      <c r="AP3" s="7"/>
      <c r="AQ3" s="9"/>
      <c r="AR3" s="9"/>
      <c r="AS3" s="9"/>
      <c r="AT3" s="9"/>
      <c r="AU3" s="36"/>
      <c r="AV3" s="36"/>
      <c r="AW3" s="36"/>
      <c r="AX3" s="36"/>
      <c r="AY3" s="9"/>
      <c r="AZ3" s="9"/>
      <c r="BA3" s="9"/>
      <c r="BB3" s="9"/>
      <c r="BC3" s="9"/>
      <c r="BD3" s="9"/>
      <c r="BE3" s="9"/>
      <c r="BF3" s="9"/>
      <c r="BG3" s="591"/>
      <c r="BH3" s="9"/>
      <c r="BI3" s="9"/>
      <c r="BJ3" s="9"/>
      <c r="BK3" s="9"/>
      <c r="BM3" s="6" t="s">
        <v>171</v>
      </c>
      <c r="BS3" s="4"/>
    </row>
    <row r="4" spans="2:122" ht="44.25" customHeight="1">
      <c r="O4" s="593"/>
      <c r="P4" s="593"/>
      <c r="Q4" s="593"/>
      <c r="V4" s="594"/>
      <c r="W4" s="595"/>
      <c r="X4" s="595"/>
      <c r="Y4" s="595"/>
      <c r="Z4" s="595"/>
      <c r="AA4" s="9"/>
      <c r="AB4" s="9"/>
      <c r="AC4" s="9"/>
      <c r="AD4" s="9"/>
      <c r="AE4" s="595"/>
      <c r="AF4" s="595"/>
      <c r="AG4" s="595"/>
      <c r="AH4" s="595"/>
      <c r="AI4" s="9"/>
      <c r="AJ4" s="9"/>
      <c r="AK4" s="9"/>
      <c r="AL4" s="9"/>
      <c r="AM4" s="595"/>
      <c r="AN4" s="595"/>
      <c r="AO4" s="595"/>
      <c r="AP4" s="595"/>
      <c r="AQ4" s="9"/>
      <c r="AR4" s="9"/>
      <c r="AS4" s="9"/>
      <c r="AT4" s="9"/>
      <c r="AU4" s="36"/>
      <c r="AV4" s="36"/>
      <c r="AW4" s="36"/>
      <c r="AX4" s="36"/>
      <c r="AY4" s="9"/>
      <c r="AZ4" s="9"/>
      <c r="BA4" s="9"/>
      <c r="BB4" s="9"/>
      <c r="BC4" s="9"/>
      <c r="BD4" s="9"/>
      <c r="BE4" s="9"/>
      <c r="BF4" s="9"/>
      <c r="BG4" s="591"/>
      <c r="BH4" s="9"/>
      <c r="BI4" s="9"/>
      <c r="BJ4" s="9"/>
      <c r="BK4" s="9"/>
      <c r="BM4" s="594"/>
      <c r="BN4" s="594"/>
      <c r="BO4" s="594"/>
      <c r="BP4" s="596"/>
      <c r="BQ4" s="597"/>
    </row>
    <row r="5" spans="2:122" ht="16.5" customHeight="1">
      <c r="B5" s="598" t="s">
        <v>3</v>
      </c>
      <c r="C5" s="786" t="s">
        <v>4</v>
      </c>
      <c r="D5" s="786"/>
      <c r="E5" s="786"/>
      <c r="F5" s="786"/>
      <c r="G5" s="786"/>
      <c r="H5" s="786"/>
      <c r="I5" s="786"/>
      <c r="J5" s="786"/>
      <c r="K5" s="786"/>
      <c r="L5" s="786"/>
      <c r="M5" s="786"/>
      <c r="N5" s="786"/>
      <c r="O5" s="786"/>
      <c r="P5" s="786"/>
      <c r="Q5" s="786"/>
      <c r="R5" s="802"/>
      <c r="S5" s="599" t="s">
        <v>5</v>
      </c>
      <c r="T5" s="803" t="s">
        <v>6</v>
      </c>
      <c r="V5" s="600" t="s">
        <v>7</v>
      </c>
      <c r="W5" s="806" t="s">
        <v>108</v>
      </c>
      <c r="X5" s="806"/>
      <c r="Y5" s="806"/>
      <c r="Z5" s="806"/>
      <c r="AA5" s="807" t="s">
        <v>12</v>
      </c>
      <c r="AB5" s="807"/>
      <c r="AC5" s="807"/>
      <c r="AD5" s="807"/>
      <c r="AE5" s="781" t="s">
        <v>8</v>
      </c>
      <c r="AF5" s="781"/>
      <c r="AG5" s="781"/>
      <c r="AH5" s="781"/>
      <c r="AI5" s="782" t="s">
        <v>12</v>
      </c>
      <c r="AJ5" s="782"/>
      <c r="AK5" s="782"/>
      <c r="AL5" s="782"/>
      <c r="AM5" s="783" t="s">
        <v>9</v>
      </c>
      <c r="AN5" s="783"/>
      <c r="AO5" s="783"/>
      <c r="AP5" s="783"/>
      <c r="AQ5" s="791" t="s">
        <v>12</v>
      </c>
      <c r="AR5" s="791"/>
      <c r="AS5" s="791"/>
      <c r="AT5" s="791"/>
      <c r="AU5" s="792" t="s">
        <v>10</v>
      </c>
      <c r="AV5" s="792"/>
      <c r="AW5" s="792"/>
      <c r="AX5" s="792"/>
      <c r="AY5" s="792" t="s">
        <v>12</v>
      </c>
      <c r="AZ5" s="792"/>
      <c r="BA5" s="792"/>
      <c r="BB5" s="792"/>
      <c r="BC5" s="793" t="s">
        <v>11</v>
      </c>
      <c r="BD5" s="794"/>
      <c r="BE5" s="794"/>
      <c r="BF5" s="795"/>
      <c r="BG5" s="601"/>
      <c r="BH5" s="796" t="s">
        <v>12</v>
      </c>
      <c r="BI5" s="797"/>
      <c r="BJ5" s="797"/>
      <c r="BK5" s="798"/>
      <c r="BM5" s="789" t="s">
        <v>107</v>
      </c>
      <c r="BN5" s="784" t="s">
        <v>13</v>
      </c>
      <c r="BO5" s="784" t="s">
        <v>14</v>
      </c>
      <c r="BP5" s="786" t="s">
        <v>5</v>
      </c>
      <c r="BQ5" s="787" t="s">
        <v>6</v>
      </c>
      <c r="BS5" s="600" t="s">
        <v>15</v>
      </c>
      <c r="BT5" s="784" t="s">
        <v>107</v>
      </c>
      <c r="BU5" s="784" t="s">
        <v>13</v>
      </c>
      <c r="BV5" s="784" t="s">
        <v>14</v>
      </c>
      <c r="BW5" s="786" t="s">
        <v>5</v>
      </c>
      <c r="BX5" s="799" t="s">
        <v>6</v>
      </c>
    </row>
    <row r="6" spans="2:122" ht="18" customHeight="1">
      <c r="B6" s="600" t="s">
        <v>15</v>
      </c>
      <c r="C6" s="786" t="s">
        <v>107</v>
      </c>
      <c r="D6" s="786"/>
      <c r="E6" s="786"/>
      <c r="F6" s="802"/>
      <c r="G6" s="786" t="s">
        <v>13</v>
      </c>
      <c r="H6" s="786"/>
      <c r="I6" s="786"/>
      <c r="J6" s="802"/>
      <c r="K6" s="786" t="s">
        <v>14</v>
      </c>
      <c r="L6" s="786"/>
      <c r="M6" s="786"/>
      <c r="N6" s="802"/>
      <c r="O6" s="786" t="s">
        <v>16</v>
      </c>
      <c r="P6" s="786"/>
      <c r="Q6" s="786"/>
      <c r="R6" s="802"/>
      <c r="S6" s="602"/>
      <c r="T6" s="804"/>
      <c r="V6" s="603"/>
      <c r="W6" s="604"/>
      <c r="X6" s="605" t="s">
        <v>17</v>
      </c>
      <c r="Y6" s="605"/>
      <c r="Z6" s="605"/>
      <c r="AA6" s="604"/>
      <c r="AB6" s="605" t="s">
        <v>17</v>
      </c>
      <c r="AC6" s="605"/>
      <c r="AD6" s="605"/>
      <c r="AE6" s="604"/>
      <c r="AF6" s="605" t="s">
        <v>17</v>
      </c>
      <c r="AG6" s="605"/>
      <c r="AH6" s="605"/>
      <c r="AI6" s="604"/>
      <c r="AJ6" s="605" t="s">
        <v>17</v>
      </c>
      <c r="AK6" s="605"/>
      <c r="AL6" s="605"/>
      <c r="AM6" s="604"/>
      <c r="AN6" s="605" t="s">
        <v>17</v>
      </c>
      <c r="AO6" s="605"/>
      <c r="AP6" s="605"/>
      <c r="AQ6" s="604"/>
      <c r="AR6" s="605" t="s">
        <v>17</v>
      </c>
      <c r="AS6" s="605"/>
      <c r="AT6" s="605"/>
      <c r="AU6" s="604"/>
      <c r="AV6" s="605" t="s">
        <v>17</v>
      </c>
      <c r="AW6" s="605"/>
      <c r="AX6" s="605"/>
      <c r="AY6" s="604"/>
      <c r="AZ6" s="605" t="s">
        <v>17</v>
      </c>
      <c r="BA6" s="605"/>
      <c r="BB6" s="605"/>
      <c r="BC6" s="606"/>
      <c r="BD6" s="607" t="s">
        <v>17</v>
      </c>
      <c r="BE6" s="607"/>
      <c r="BF6" s="608"/>
      <c r="BG6" s="601"/>
      <c r="BH6" s="609"/>
      <c r="BI6" s="610" t="s">
        <v>17</v>
      </c>
      <c r="BJ6" s="610"/>
      <c r="BK6" s="611"/>
      <c r="BM6" s="790"/>
      <c r="BN6" s="785"/>
      <c r="BO6" s="785"/>
      <c r="BP6" s="785"/>
      <c r="BQ6" s="788"/>
      <c r="BS6" s="603"/>
      <c r="BT6" s="785"/>
      <c r="BU6" s="785"/>
      <c r="BV6" s="785"/>
      <c r="BW6" s="785"/>
      <c r="BX6" s="800"/>
    </row>
    <row r="7" spans="2:122" ht="44.25" customHeight="1">
      <c r="B7" s="612" t="s">
        <v>18</v>
      </c>
      <c r="C7" s="25" t="s">
        <v>176</v>
      </c>
      <c r="D7" s="25" t="s">
        <v>177</v>
      </c>
      <c r="E7" s="25" t="s">
        <v>178</v>
      </c>
      <c r="F7" s="613" t="s">
        <v>22</v>
      </c>
      <c r="G7" s="25" t="s">
        <v>176</v>
      </c>
      <c r="H7" s="25" t="s">
        <v>177</v>
      </c>
      <c r="I7" s="25" t="s">
        <v>178</v>
      </c>
      <c r="J7" s="613" t="s">
        <v>22</v>
      </c>
      <c r="K7" s="614" t="s">
        <v>176</v>
      </c>
      <c r="L7" s="25" t="s">
        <v>177</v>
      </c>
      <c r="M7" s="25" t="s">
        <v>178</v>
      </c>
      <c r="N7" s="613" t="s">
        <v>22</v>
      </c>
      <c r="O7" s="25" t="s">
        <v>176</v>
      </c>
      <c r="P7" s="25" t="s">
        <v>177</v>
      </c>
      <c r="Q7" s="25" t="s">
        <v>178</v>
      </c>
      <c r="R7" s="613" t="s">
        <v>22</v>
      </c>
      <c r="S7" s="615" t="s">
        <v>176</v>
      </c>
      <c r="T7" s="805"/>
      <c r="V7" s="616" t="s">
        <v>23</v>
      </c>
      <c r="W7" s="617" t="s">
        <v>24</v>
      </c>
      <c r="X7" s="618" t="s">
        <v>25</v>
      </c>
      <c r="Y7" s="618" t="s">
        <v>26</v>
      </c>
      <c r="Z7" s="618" t="s">
        <v>164</v>
      </c>
      <c r="AA7" s="617" t="s">
        <v>24</v>
      </c>
      <c r="AB7" s="618" t="s">
        <v>25</v>
      </c>
      <c r="AC7" s="618" t="s">
        <v>26</v>
      </c>
      <c r="AD7" s="618" t="s">
        <v>164</v>
      </c>
      <c r="AE7" s="617" t="s">
        <v>24</v>
      </c>
      <c r="AF7" s="618" t="s">
        <v>25</v>
      </c>
      <c r="AG7" s="618" t="s">
        <v>26</v>
      </c>
      <c r="AH7" s="618" t="s">
        <v>164</v>
      </c>
      <c r="AI7" s="617" t="s">
        <v>24</v>
      </c>
      <c r="AJ7" s="618" t="s">
        <v>25</v>
      </c>
      <c r="AK7" s="618" t="s">
        <v>26</v>
      </c>
      <c r="AL7" s="618" t="s">
        <v>164</v>
      </c>
      <c r="AM7" s="617" t="s">
        <v>24</v>
      </c>
      <c r="AN7" s="618" t="s">
        <v>25</v>
      </c>
      <c r="AO7" s="618" t="s">
        <v>26</v>
      </c>
      <c r="AP7" s="618" t="s">
        <v>164</v>
      </c>
      <c r="AQ7" s="617" t="s">
        <v>24</v>
      </c>
      <c r="AR7" s="618" t="s">
        <v>25</v>
      </c>
      <c r="AS7" s="618" t="s">
        <v>26</v>
      </c>
      <c r="AT7" s="618" t="s">
        <v>164</v>
      </c>
      <c r="AU7" s="617" t="s">
        <v>24</v>
      </c>
      <c r="AV7" s="618" t="s">
        <v>25</v>
      </c>
      <c r="AW7" s="618" t="s">
        <v>26</v>
      </c>
      <c r="AX7" s="618" t="s">
        <v>164</v>
      </c>
      <c r="AY7" s="617" t="s">
        <v>24</v>
      </c>
      <c r="AZ7" s="618" t="s">
        <v>25</v>
      </c>
      <c r="BA7" s="618" t="s">
        <v>26</v>
      </c>
      <c r="BB7" s="618" t="s">
        <v>164</v>
      </c>
      <c r="BC7" s="619" t="s">
        <v>24</v>
      </c>
      <c r="BD7" s="620" t="s">
        <v>25</v>
      </c>
      <c r="BE7" s="621" t="s">
        <v>26</v>
      </c>
      <c r="BF7" s="621" t="s">
        <v>164</v>
      </c>
      <c r="BG7" s="622"/>
      <c r="BH7" s="623" t="s">
        <v>24</v>
      </c>
      <c r="BI7" s="624" t="s">
        <v>25</v>
      </c>
      <c r="BJ7" s="625" t="s">
        <v>26</v>
      </c>
      <c r="BK7" s="625" t="s">
        <v>164</v>
      </c>
      <c r="BM7" s="790"/>
      <c r="BN7" s="785"/>
      <c r="BO7" s="785"/>
      <c r="BP7" s="785"/>
      <c r="BQ7" s="788"/>
      <c r="BS7" s="612" t="s">
        <v>18</v>
      </c>
      <c r="BT7" s="785"/>
      <c r="BU7" s="785"/>
      <c r="BV7" s="785"/>
      <c r="BW7" s="785"/>
      <c r="BX7" s="800"/>
    </row>
    <row r="8" spans="2:122" s="572" customFormat="1" ht="18" customHeight="1">
      <c r="B8" s="573" t="s">
        <v>200</v>
      </c>
      <c r="C8" s="574">
        <v>17173</v>
      </c>
      <c r="D8" s="574">
        <v>14786</v>
      </c>
      <c r="E8" s="574">
        <v>560822</v>
      </c>
      <c r="F8" s="574">
        <v>592781</v>
      </c>
      <c r="G8" s="574">
        <v>6287</v>
      </c>
      <c r="H8" s="574">
        <v>3006</v>
      </c>
      <c r="I8" s="574">
        <v>434334</v>
      </c>
      <c r="J8" s="574">
        <v>443627</v>
      </c>
      <c r="K8" s="574">
        <v>8293</v>
      </c>
      <c r="L8" s="574">
        <v>5411</v>
      </c>
      <c r="M8" s="574">
        <v>592309</v>
      </c>
      <c r="N8" s="574">
        <v>606013</v>
      </c>
      <c r="O8" s="574">
        <v>6428</v>
      </c>
      <c r="P8" s="574">
        <v>3440</v>
      </c>
      <c r="Q8" s="574">
        <v>90847</v>
      </c>
      <c r="R8" s="574">
        <v>100715</v>
      </c>
      <c r="S8" s="575">
        <v>16084</v>
      </c>
      <c r="T8" s="574">
        <v>1759220</v>
      </c>
      <c r="U8" s="576"/>
      <c r="V8" s="577" t="s">
        <v>201</v>
      </c>
      <c r="W8" s="578">
        <v>4366</v>
      </c>
      <c r="X8" s="578">
        <v>553</v>
      </c>
      <c r="Y8" s="578">
        <v>203</v>
      </c>
      <c r="Z8" s="578">
        <v>100</v>
      </c>
      <c r="AA8" s="578">
        <v>1698</v>
      </c>
      <c r="AB8" s="578">
        <v>195</v>
      </c>
      <c r="AC8" s="578">
        <v>50</v>
      </c>
      <c r="AD8" s="578">
        <v>61</v>
      </c>
      <c r="AE8" s="578">
        <v>1238</v>
      </c>
      <c r="AF8" s="578">
        <v>52</v>
      </c>
      <c r="AG8" s="578">
        <v>8</v>
      </c>
      <c r="AH8" s="578">
        <v>373</v>
      </c>
      <c r="AI8" s="578">
        <v>449</v>
      </c>
      <c r="AJ8" s="578">
        <v>17</v>
      </c>
      <c r="AK8" s="578">
        <v>3</v>
      </c>
      <c r="AL8" s="578">
        <v>144</v>
      </c>
      <c r="AM8" s="578">
        <v>1986</v>
      </c>
      <c r="AN8" s="578">
        <v>114</v>
      </c>
      <c r="AO8" s="578">
        <v>101</v>
      </c>
      <c r="AP8" s="578">
        <v>325</v>
      </c>
      <c r="AQ8" s="578">
        <v>1074</v>
      </c>
      <c r="AR8" s="578">
        <v>59</v>
      </c>
      <c r="AS8" s="578">
        <v>41</v>
      </c>
      <c r="AT8" s="578">
        <v>189</v>
      </c>
      <c r="AU8" s="578">
        <v>410</v>
      </c>
      <c r="AV8" s="578">
        <v>37</v>
      </c>
      <c r="AW8" s="578">
        <v>22</v>
      </c>
      <c r="AX8" s="578">
        <v>9</v>
      </c>
      <c r="AY8" s="578">
        <v>174</v>
      </c>
      <c r="AZ8" s="578">
        <v>20</v>
      </c>
      <c r="BA8" s="578">
        <v>11</v>
      </c>
      <c r="BB8" s="578">
        <v>7</v>
      </c>
      <c r="BC8" s="578">
        <v>8000</v>
      </c>
      <c r="BD8" s="578">
        <v>756</v>
      </c>
      <c r="BE8" s="578">
        <v>334</v>
      </c>
      <c r="BF8" s="578">
        <v>807</v>
      </c>
      <c r="BG8" s="579">
        <v>0</v>
      </c>
      <c r="BH8" s="578">
        <v>3395</v>
      </c>
      <c r="BI8" s="578">
        <v>291</v>
      </c>
      <c r="BJ8" s="578">
        <v>105</v>
      </c>
      <c r="BK8" s="578">
        <v>401</v>
      </c>
      <c r="BL8" s="580">
        <v>0</v>
      </c>
      <c r="BM8" s="578">
        <v>1395</v>
      </c>
      <c r="BN8" s="578">
        <v>357</v>
      </c>
      <c r="BO8" s="578">
        <v>614</v>
      </c>
      <c r="BP8" s="578">
        <v>155</v>
      </c>
      <c r="BQ8" s="578">
        <v>2521</v>
      </c>
      <c r="BR8" s="581"/>
      <c r="BS8" s="582" t="s">
        <v>200</v>
      </c>
      <c r="BT8" s="583">
        <v>4903</v>
      </c>
      <c r="BU8" s="583">
        <v>1001</v>
      </c>
      <c r="BV8" s="583">
        <v>1581</v>
      </c>
      <c r="BW8" s="583">
        <v>388</v>
      </c>
      <c r="BX8" s="583">
        <v>7873</v>
      </c>
      <c r="BZ8" s="572">
        <v>0</v>
      </c>
      <c r="CA8" s="572">
        <v>0</v>
      </c>
      <c r="CB8" s="572">
        <v>0</v>
      </c>
      <c r="CC8" s="572">
        <v>0</v>
      </c>
      <c r="CD8" s="572">
        <v>0</v>
      </c>
      <c r="CF8" s="572" t="s">
        <v>6</v>
      </c>
      <c r="CG8" s="572">
        <v>0</v>
      </c>
      <c r="CH8" s="572">
        <v>0</v>
      </c>
      <c r="CI8" s="572">
        <v>0</v>
      </c>
      <c r="CJ8" s="572">
        <v>0</v>
      </c>
      <c r="CK8" s="572">
        <v>0</v>
      </c>
      <c r="CL8" s="572">
        <v>0</v>
      </c>
      <c r="CM8" s="572">
        <v>0</v>
      </c>
      <c r="CN8" s="572">
        <v>0</v>
      </c>
      <c r="CO8" s="572">
        <v>0</v>
      </c>
      <c r="CP8" s="572">
        <v>0</v>
      </c>
      <c r="CQ8" s="572">
        <v>0</v>
      </c>
      <c r="CR8" s="572">
        <v>0</v>
      </c>
      <c r="CS8" s="572">
        <v>0</v>
      </c>
      <c r="CT8" s="572">
        <v>0</v>
      </c>
      <c r="CU8" s="572">
        <v>0</v>
      </c>
      <c r="CW8" s="572" t="s">
        <v>200</v>
      </c>
      <c r="CX8" s="572">
        <v>22920</v>
      </c>
      <c r="CY8" s="572">
        <v>13866</v>
      </c>
      <c r="CZ8" s="572">
        <v>16828</v>
      </c>
      <c r="DA8" s="572">
        <v>3147</v>
      </c>
      <c r="DB8" s="572">
        <v>56761</v>
      </c>
      <c r="DE8" s="572" t="s">
        <v>74</v>
      </c>
      <c r="DF8" s="572">
        <v>22383</v>
      </c>
      <c r="DG8" s="572">
        <v>14103</v>
      </c>
      <c r="DH8" s="572">
        <v>17233</v>
      </c>
      <c r="DI8" s="572">
        <v>3169</v>
      </c>
      <c r="DJ8" s="572">
        <v>56888</v>
      </c>
      <c r="DL8" s="572" t="s">
        <v>200</v>
      </c>
      <c r="DM8" s="572">
        <v>-22383</v>
      </c>
      <c r="DN8" s="572">
        <v>-14103</v>
      </c>
      <c r="DO8" s="572">
        <v>-17233</v>
      </c>
      <c r="DP8" s="572">
        <v>-3169</v>
      </c>
      <c r="DQ8" s="572">
        <v>-56888</v>
      </c>
    </row>
    <row r="9" spans="2:122" ht="18" customHeight="1">
      <c r="B9" s="626" t="s">
        <v>28</v>
      </c>
      <c r="C9" s="575">
        <v>346</v>
      </c>
      <c r="D9" s="575">
        <v>213</v>
      </c>
      <c r="E9" s="575">
        <v>5296</v>
      </c>
      <c r="F9" s="574">
        <v>5855</v>
      </c>
      <c r="G9" s="575">
        <v>156</v>
      </c>
      <c r="H9" s="575">
        <v>51</v>
      </c>
      <c r="I9" s="575">
        <v>3648</v>
      </c>
      <c r="J9" s="574">
        <v>3855</v>
      </c>
      <c r="K9" s="575">
        <v>221</v>
      </c>
      <c r="L9" s="575">
        <v>63</v>
      </c>
      <c r="M9" s="575">
        <v>4120</v>
      </c>
      <c r="N9" s="574">
        <v>4404</v>
      </c>
      <c r="O9" s="575">
        <v>49</v>
      </c>
      <c r="P9" s="575">
        <v>32</v>
      </c>
      <c r="Q9" s="575">
        <v>98</v>
      </c>
      <c r="R9" s="574">
        <v>179</v>
      </c>
      <c r="S9" s="575">
        <v>500</v>
      </c>
      <c r="T9" s="574">
        <v>14793</v>
      </c>
      <c r="V9" s="627" t="s">
        <v>28</v>
      </c>
      <c r="W9" s="578">
        <v>88</v>
      </c>
      <c r="X9" s="584">
        <v>0</v>
      </c>
      <c r="Y9" s="584">
        <v>0</v>
      </c>
      <c r="Z9" s="584">
        <v>0</v>
      </c>
      <c r="AA9" s="578">
        <v>45</v>
      </c>
      <c r="AB9" s="584">
        <v>0</v>
      </c>
      <c r="AC9" s="584">
        <v>0</v>
      </c>
      <c r="AD9" s="584">
        <v>0</v>
      </c>
      <c r="AE9" s="578">
        <v>15</v>
      </c>
      <c r="AF9" s="584">
        <v>0</v>
      </c>
      <c r="AG9" s="584">
        <v>0</v>
      </c>
      <c r="AH9" s="584">
        <v>0</v>
      </c>
      <c r="AI9" s="578">
        <v>7</v>
      </c>
      <c r="AJ9" s="584">
        <v>0</v>
      </c>
      <c r="AK9" s="584">
        <v>0</v>
      </c>
      <c r="AL9" s="584">
        <v>0</v>
      </c>
      <c r="AM9" s="578">
        <v>25</v>
      </c>
      <c r="AN9" s="584">
        <v>0</v>
      </c>
      <c r="AO9" s="584">
        <v>0</v>
      </c>
      <c r="AP9" s="584">
        <v>0</v>
      </c>
      <c r="AQ9" s="578">
        <v>15</v>
      </c>
      <c r="AR9" s="584">
        <v>0</v>
      </c>
      <c r="AS9" s="584">
        <v>0</v>
      </c>
      <c r="AT9" s="584">
        <v>0</v>
      </c>
      <c r="AU9" s="578">
        <v>0</v>
      </c>
      <c r="AV9" s="584">
        <v>0</v>
      </c>
      <c r="AW9" s="584">
        <v>0</v>
      </c>
      <c r="AX9" s="584">
        <v>0</v>
      </c>
      <c r="AY9" s="578">
        <v>0</v>
      </c>
      <c r="AZ9" s="584">
        <v>0</v>
      </c>
      <c r="BA9" s="584">
        <v>0</v>
      </c>
      <c r="BB9" s="584">
        <v>0</v>
      </c>
      <c r="BC9" s="578">
        <v>128</v>
      </c>
      <c r="BD9" s="578">
        <v>0</v>
      </c>
      <c r="BE9" s="578">
        <v>0</v>
      </c>
      <c r="BF9" s="578">
        <v>0</v>
      </c>
      <c r="BG9" s="579">
        <v>0</v>
      </c>
      <c r="BH9" s="584">
        <v>67</v>
      </c>
      <c r="BI9" s="584">
        <v>0</v>
      </c>
      <c r="BJ9" s="584">
        <v>0</v>
      </c>
      <c r="BK9" s="584">
        <v>0</v>
      </c>
      <c r="BL9" s="580">
        <v>0</v>
      </c>
      <c r="BM9" s="584">
        <v>45</v>
      </c>
      <c r="BN9" s="584">
        <v>6</v>
      </c>
      <c r="BO9" s="584">
        <v>15</v>
      </c>
      <c r="BP9" s="584">
        <v>0</v>
      </c>
      <c r="BQ9" s="578">
        <v>66</v>
      </c>
      <c r="BR9" s="628"/>
      <c r="BS9" s="629" t="s">
        <v>28</v>
      </c>
      <c r="BT9" s="630">
        <v>89</v>
      </c>
      <c r="BU9" s="630">
        <v>20</v>
      </c>
      <c r="BV9" s="630">
        <v>23</v>
      </c>
      <c r="BW9" s="630">
        <v>0</v>
      </c>
      <c r="BX9" s="583">
        <v>132</v>
      </c>
      <c r="BZ9" s="402">
        <v>0</v>
      </c>
      <c r="CA9" s="402">
        <v>0</v>
      </c>
      <c r="CB9" s="402">
        <v>0</v>
      </c>
      <c r="CC9" s="402">
        <v>0</v>
      </c>
      <c r="CD9" s="402">
        <v>0</v>
      </c>
      <c r="CF9" s="402" t="s">
        <v>28</v>
      </c>
      <c r="CG9" s="402">
        <v>0</v>
      </c>
      <c r="CH9" s="402">
        <v>0</v>
      </c>
      <c r="CI9" s="402">
        <v>0</v>
      </c>
      <c r="CJ9" s="402">
        <v>0</v>
      </c>
      <c r="CK9" s="402">
        <v>0</v>
      </c>
      <c r="CL9" s="402">
        <v>0</v>
      </c>
      <c r="CM9" s="402">
        <v>0</v>
      </c>
      <c r="CN9" s="402">
        <v>0</v>
      </c>
      <c r="CO9" s="402">
        <v>0</v>
      </c>
      <c r="CP9" s="402">
        <v>0</v>
      </c>
      <c r="CQ9" s="402">
        <v>0</v>
      </c>
      <c r="CR9" s="402">
        <v>0</v>
      </c>
      <c r="CS9" s="402">
        <v>0</v>
      </c>
      <c r="CT9" s="402">
        <v>0</v>
      </c>
      <c r="CU9" s="402">
        <v>0</v>
      </c>
      <c r="CW9" s="402" t="s">
        <v>28</v>
      </c>
      <c r="CX9" s="402">
        <v>272</v>
      </c>
      <c r="CY9" s="402">
        <v>186</v>
      </c>
      <c r="CZ9" s="402">
        <v>196</v>
      </c>
      <c r="DA9" s="402">
        <v>0</v>
      </c>
      <c r="DB9" s="402">
        <v>654</v>
      </c>
      <c r="DE9" s="402" t="s">
        <v>28</v>
      </c>
      <c r="DF9" s="402">
        <v>271</v>
      </c>
      <c r="DG9" s="402">
        <v>181</v>
      </c>
      <c r="DH9" s="402">
        <v>198</v>
      </c>
      <c r="DI9" s="402">
        <v>0</v>
      </c>
      <c r="DJ9" s="402">
        <v>650</v>
      </c>
      <c r="DL9" s="402" t="s">
        <v>28</v>
      </c>
      <c r="DM9" s="402">
        <v>-271</v>
      </c>
      <c r="DN9" s="402">
        <v>-181</v>
      </c>
      <c r="DO9" s="402">
        <v>-198</v>
      </c>
      <c r="DP9" s="402">
        <v>0</v>
      </c>
      <c r="DQ9" s="402">
        <v>-650</v>
      </c>
      <c r="DR9" s="402" t="b">
        <v>1</v>
      </c>
    </row>
    <row r="10" spans="2:122" ht="18" customHeight="1">
      <c r="B10" s="626" t="s">
        <v>202</v>
      </c>
      <c r="C10" s="575">
        <v>270</v>
      </c>
      <c r="D10" s="575">
        <v>163</v>
      </c>
      <c r="E10" s="575">
        <v>3846</v>
      </c>
      <c r="F10" s="574">
        <v>4279</v>
      </c>
      <c r="G10" s="575">
        <v>52</v>
      </c>
      <c r="H10" s="575">
        <v>7</v>
      </c>
      <c r="I10" s="575">
        <v>1555</v>
      </c>
      <c r="J10" s="574">
        <v>1614</v>
      </c>
      <c r="K10" s="575">
        <v>121</v>
      </c>
      <c r="L10" s="575">
        <v>26</v>
      </c>
      <c r="M10" s="575">
        <v>2825</v>
      </c>
      <c r="N10" s="574">
        <v>2972</v>
      </c>
      <c r="O10" s="575">
        <v>39</v>
      </c>
      <c r="P10" s="575">
        <v>13</v>
      </c>
      <c r="Q10" s="575">
        <v>243</v>
      </c>
      <c r="R10" s="574">
        <v>295</v>
      </c>
      <c r="S10" s="575">
        <v>0</v>
      </c>
      <c r="T10" s="574">
        <v>9160</v>
      </c>
      <c r="V10" s="626" t="s">
        <v>202</v>
      </c>
      <c r="W10" s="578">
        <v>67</v>
      </c>
      <c r="X10" s="584">
        <v>31</v>
      </c>
      <c r="Y10" s="584">
        <v>6</v>
      </c>
      <c r="Z10" s="584">
        <v>4</v>
      </c>
      <c r="AA10" s="578">
        <v>34</v>
      </c>
      <c r="AB10" s="584">
        <v>15</v>
      </c>
      <c r="AC10" s="584">
        <v>3</v>
      </c>
      <c r="AD10" s="584">
        <v>3</v>
      </c>
      <c r="AE10" s="578">
        <v>6</v>
      </c>
      <c r="AF10" s="584">
        <v>2</v>
      </c>
      <c r="AG10" s="584">
        <v>0</v>
      </c>
      <c r="AH10" s="584">
        <v>1</v>
      </c>
      <c r="AI10" s="578">
        <v>2</v>
      </c>
      <c r="AJ10" s="584">
        <v>1</v>
      </c>
      <c r="AK10" s="584">
        <v>0</v>
      </c>
      <c r="AL10" s="584">
        <v>0</v>
      </c>
      <c r="AM10" s="578">
        <v>12</v>
      </c>
      <c r="AN10" s="584">
        <v>3</v>
      </c>
      <c r="AO10" s="584">
        <v>0</v>
      </c>
      <c r="AP10" s="584">
        <v>1</v>
      </c>
      <c r="AQ10" s="578">
        <v>8</v>
      </c>
      <c r="AR10" s="584">
        <v>3</v>
      </c>
      <c r="AS10" s="584">
        <v>0</v>
      </c>
      <c r="AT10" s="584">
        <v>0</v>
      </c>
      <c r="AU10" s="578">
        <v>2</v>
      </c>
      <c r="AV10" s="584">
        <v>0</v>
      </c>
      <c r="AW10" s="584">
        <v>0</v>
      </c>
      <c r="AX10" s="584">
        <v>0</v>
      </c>
      <c r="AY10" s="578">
        <v>1</v>
      </c>
      <c r="AZ10" s="584">
        <v>0</v>
      </c>
      <c r="BA10" s="584">
        <v>0</v>
      </c>
      <c r="BB10" s="584">
        <v>0</v>
      </c>
      <c r="BC10" s="578">
        <v>87</v>
      </c>
      <c r="BD10" s="578">
        <v>36</v>
      </c>
      <c r="BE10" s="578">
        <v>6</v>
      </c>
      <c r="BF10" s="578">
        <v>6</v>
      </c>
      <c r="BG10" s="579">
        <v>0</v>
      </c>
      <c r="BH10" s="584">
        <v>45</v>
      </c>
      <c r="BI10" s="584">
        <v>19</v>
      </c>
      <c r="BJ10" s="584">
        <v>3</v>
      </c>
      <c r="BK10" s="584">
        <v>3</v>
      </c>
      <c r="BL10" s="580">
        <v>0</v>
      </c>
      <c r="BM10" s="584">
        <v>24</v>
      </c>
      <c r="BN10" s="584">
        <v>0</v>
      </c>
      <c r="BO10" s="584">
        <v>2</v>
      </c>
      <c r="BP10" s="584">
        <v>1</v>
      </c>
      <c r="BQ10" s="578">
        <v>27</v>
      </c>
      <c r="BR10" s="628"/>
      <c r="BS10" s="626" t="s">
        <v>202</v>
      </c>
      <c r="BT10" s="630">
        <v>88</v>
      </c>
      <c r="BU10" s="630">
        <v>7</v>
      </c>
      <c r="BV10" s="630">
        <v>15</v>
      </c>
      <c r="BW10" s="630">
        <v>7</v>
      </c>
      <c r="BX10" s="583">
        <v>117</v>
      </c>
      <c r="BZ10" s="402">
        <v>0</v>
      </c>
      <c r="CA10" s="402">
        <v>0</v>
      </c>
      <c r="CB10" s="402">
        <v>0</v>
      </c>
      <c r="CC10" s="402">
        <v>0</v>
      </c>
      <c r="CD10" s="402">
        <v>0</v>
      </c>
      <c r="CF10" s="402" t="s">
        <v>203</v>
      </c>
      <c r="CG10" s="402">
        <v>0</v>
      </c>
      <c r="CH10" s="402">
        <v>0</v>
      </c>
      <c r="CI10" s="402">
        <v>0</v>
      </c>
      <c r="CJ10" s="402">
        <v>0</v>
      </c>
      <c r="CK10" s="402">
        <v>0</v>
      </c>
      <c r="CL10" s="402">
        <v>0</v>
      </c>
      <c r="CM10" s="402">
        <v>0</v>
      </c>
      <c r="CN10" s="402">
        <v>0</v>
      </c>
      <c r="CO10" s="402">
        <v>0</v>
      </c>
      <c r="CP10" s="402">
        <v>0</v>
      </c>
      <c r="CQ10" s="402">
        <v>0</v>
      </c>
      <c r="CR10" s="402">
        <v>0</v>
      </c>
      <c r="CS10" s="402">
        <v>0</v>
      </c>
      <c r="CT10" s="402">
        <v>0</v>
      </c>
      <c r="CU10" s="402">
        <v>0</v>
      </c>
      <c r="CW10" s="402" t="s">
        <v>202</v>
      </c>
      <c r="CX10" s="402">
        <v>388</v>
      </c>
      <c r="CY10" s="402">
        <v>94</v>
      </c>
      <c r="CZ10" s="402">
        <v>147</v>
      </c>
      <c r="DA10" s="402">
        <v>43</v>
      </c>
      <c r="DB10" s="402">
        <v>672</v>
      </c>
      <c r="DE10" s="402" t="s">
        <v>202</v>
      </c>
      <c r="DF10" s="402">
        <v>367</v>
      </c>
      <c r="DG10" s="402">
        <v>93</v>
      </c>
      <c r="DH10" s="402">
        <v>144</v>
      </c>
      <c r="DI10" s="402">
        <v>38</v>
      </c>
      <c r="DJ10" s="402">
        <v>642</v>
      </c>
      <c r="DL10" s="402" t="s">
        <v>202</v>
      </c>
      <c r="DM10" s="402">
        <v>-367</v>
      </c>
      <c r="DN10" s="402">
        <v>-93</v>
      </c>
      <c r="DO10" s="402">
        <v>-144</v>
      </c>
      <c r="DP10" s="402">
        <v>-38</v>
      </c>
      <c r="DQ10" s="402">
        <v>-642</v>
      </c>
      <c r="DR10" s="402" t="b">
        <v>1</v>
      </c>
    </row>
    <row r="11" spans="2:122" ht="18" customHeight="1">
      <c r="B11" s="626" t="s">
        <v>204</v>
      </c>
      <c r="C11" s="575">
        <v>128</v>
      </c>
      <c r="D11" s="575">
        <v>193</v>
      </c>
      <c r="E11" s="575">
        <v>5591</v>
      </c>
      <c r="F11" s="574">
        <v>5912</v>
      </c>
      <c r="G11" s="575">
        <v>61</v>
      </c>
      <c r="H11" s="575">
        <v>52</v>
      </c>
      <c r="I11" s="575">
        <v>5011</v>
      </c>
      <c r="J11" s="574">
        <v>5124</v>
      </c>
      <c r="K11" s="575">
        <v>109</v>
      </c>
      <c r="L11" s="575">
        <v>107</v>
      </c>
      <c r="M11" s="575">
        <v>8447</v>
      </c>
      <c r="N11" s="574">
        <v>8663</v>
      </c>
      <c r="O11" s="575">
        <v>53</v>
      </c>
      <c r="P11" s="575">
        <v>28</v>
      </c>
      <c r="Q11" s="575">
        <v>545</v>
      </c>
      <c r="R11" s="574">
        <v>626</v>
      </c>
      <c r="S11" s="575">
        <v>13</v>
      </c>
      <c r="T11" s="574">
        <v>20338</v>
      </c>
      <c r="V11" s="627" t="s">
        <v>29</v>
      </c>
      <c r="W11" s="578">
        <v>63</v>
      </c>
      <c r="X11" s="584">
        <v>9</v>
      </c>
      <c r="Y11" s="584">
        <v>4</v>
      </c>
      <c r="Z11" s="584">
        <v>2</v>
      </c>
      <c r="AA11" s="578">
        <v>26</v>
      </c>
      <c r="AB11" s="584">
        <v>4</v>
      </c>
      <c r="AC11" s="584">
        <v>0</v>
      </c>
      <c r="AD11" s="584">
        <v>1</v>
      </c>
      <c r="AE11" s="578">
        <v>18</v>
      </c>
      <c r="AF11" s="584">
        <v>1</v>
      </c>
      <c r="AG11" s="584">
        <v>0</v>
      </c>
      <c r="AH11" s="584">
        <v>3</v>
      </c>
      <c r="AI11" s="578">
        <v>2</v>
      </c>
      <c r="AJ11" s="584">
        <v>0</v>
      </c>
      <c r="AK11" s="584">
        <v>0</v>
      </c>
      <c r="AL11" s="584">
        <v>0</v>
      </c>
      <c r="AM11" s="578">
        <v>29</v>
      </c>
      <c r="AN11" s="584">
        <v>3</v>
      </c>
      <c r="AO11" s="584">
        <v>1</v>
      </c>
      <c r="AP11" s="584">
        <v>8</v>
      </c>
      <c r="AQ11" s="578">
        <v>18</v>
      </c>
      <c r="AR11" s="584">
        <v>1</v>
      </c>
      <c r="AS11" s="584">
        <v>0</v>
      </c>
      <c r="AT11" s="584">
        <v>4</v>
      </c>
      <c r="AU11" s="578">
        <v>0</v>
      </c>
      <c r="AV11" s="584">
        <v>0</v>
      </c>
      <c r="AW11" s="584">
        <v>0</v>
      </c>
      <c r="AX11" s="584">
        <v>0</v>
      </c>
      <c r="AY11" s="578">
        <v>0</v>
      </c>
      <c r="AZ11" s="584">
        <v>0</v>
      </c>
      <c r="BA11" s="584">
        <v>0</v>
      </c>
      <c r="BB11" s="584">
        <v>0</v>
      </c>
      <c r="BC11" s="578">
        <v>110</v>
      </c>
      <c r="BD11" s="578">
        <v>13</v>
      </c>
      <c r="BE11" s="578">
        <v>5</v>
      </c>
      <c r="BF11" s="578">
        <v>13</v>
      </c>
      <c r="BG11" s="579">
        <v>0</v>
      </c>
      <c r="BH11" s="584">
        <v>46</v>
      </c>
      <c r="BI11" s="584">
        <v>5</v>
      </c>
      <c r="BJ11" s="584">
        <v>0</v>
      </c>
      <c r="BK11" s="584">
        <v>5</v>
      </c>
      <c r="BL11" s="580">
        <v>0</v>
      </c>
      <c r="BM11" s="584">
        <v>16</v>
      </c>
      <c r="BN11" s="584">
        <v>5</v>
      </c>
      <c r="BO11" s="584">
        <v>5</v>
      </c>
      <c r="BP11" s="584">
        <v>1</v>
      </c>
      <c r="BQ11" s="578">
        <v>27</v>
      </c>
      <c r="BR11" s="628"/>
      <c r="BS11" s="629" t="s">
        <v>204</v>
      </c>
      <c r="BT11" s="630">
        <v>62</v>
      </c>
      <c r="BU11" s="630">
        <v>15</v>
      </c>
      <c r="BV11" s="630">
        <v>17</v>
      </c>
      <c r="BW11" s="630">
        <v>3</v>
      </c>
      <c r="BX11" s="583">
        <v>97</v>
      </c>
      <c r="BZ11" s="402">
        <v>0</v>
      </c>
      <c r="CA11" s="402">
        <v>0</v>
      </c>
      <c r="CB11" s="402">
        <v>0</v>
      </c>
      <c r="CC11" s="402">
        <v>0</v>
      </c>
      <c r="CD11" s="402">
        <v>0</v>
      </c>
      <c r="CF11" s="402" t="s">
        <v>29</v>
      </c>
      <c r="CG11" s="402">
        <v>0</v>
      </c>
      <c r="CH11" s="402">
        <v>0</v>
      </c>
      <c r="CI11" s="402">
        <v>0</v>
      </c>
      <c r="CJ11" s="402">
        <v>0</v>
      </c>
      <c r="CK11" s="402">
        <v>0</v>
      </c>
      <c r="CL11" s="402">
        <v>0</v>
      </c>
      <c r="CM11" s="402">
        <v>0</v>
      </c>
      <c r="CN11" s="402">
        <v>0</v>
      </c>
      <c r="CO11" s="402">
        <v>0</v>
      </c>
      <c r="CP11" s="402">
        <v>0</v>
      </c>
      <c r="CQ11" s="402">
        <v>0</v>
      </c>
      <c r="CR11" s="402">
        <v>0</v>
      </c>
      <c r="CS11" s="402">
        <v>0</v>
      </c>
      <c r="CT11" s="402">
        <v>0</v>
      </c>
      <c r="CU11" s="402">
        <v>0</v>
      </c>
      <c r="CW11" s="402" t="s">
        <v>204</v>
      </c>
      <c r="CX11" s="402">
        <v>328</v>
      </c>
      <c r="CY11" s="402">
        <v>288</v>
      </c>
      <c r="CZ11" s="402">
        <v>362</v>
      </c>
      <c r="DA11" s="402">
        <v>28</v>
      </c>
      <c r="DB11" s="402">
        <v>1006</v>
      </c>
      <c r="DE11" s="402" t="s">
        <v>204</v>
      </c>
      <c r="DF11" s="402">
        <v>329</v>
      </c>
      <c r="DG11" s="402">
        <v>291</v>
      </c>
      <c r="DH11" s="402">
        <v>374</v>
      </c>
      <c r="DI11" s="402">
        <v>25</v>
      </c>
      <c r="DJ11" s="402">
        <v>1019</v>
      </c>
      <c r="DL11" s="402" t="s">
        <v>204</v>
      </c>
      <c r="DM11" s="402">
        <v>-329</v>
      </c>
      <c r="DN11" s="402">
        <v>-291</v>
      </c>
      <c r="DO11" s="402">
        <v>-374</v>
      </c>
      <c r="DP11" s="402">
        <v>-25</v>
      </c>
      <c r="DQ11" s="402">
        <v>-1019</v>
      </c>
      <c r="DR11" s="402" t="b">
        <v>1</v>
      </c>
    </row>
    <row r="12" spans="2:122" ht="18" customHeight="1">
      <c r="B12" s="626" t="s">
        <v>205</v>
      </c>
      <c r="C12" s="575">
        <v>140</v>
      </c>
      <c r="D12" s="575">
        <v>65</v>
      </c>
      <c r="E12" s="575">
        <v>2651</v>
      </c>
      <c r="F12" s="574">
        <v>2856</v>
      </c>
      <c r="G12" s="575">
        <v>58</v>
      </c>
      <c r="H12" s="575">
        <v>13</v>
      </c>
      <c r="I12" s="575">
        <v>4668</v>
      </c>
      <c r="J12" s="574">
        <v>4739</v>
      </c>
      <c r="K12" s="575">
        <v>81</v>
      </c>
      <c r="L12" s="575">
        <v>28</v>
      </c>
      <c r="M12" s="575">
        <v>4925</v>
      </c>
      <c r="N12" s="574">
        <v>5034</v>
      </c>
      <c r="O12" s="575">
        <v>36</v>
      </c>
      <c r="P12" s="575">
        <v>2</v>
      </c>
      <c r="Q12" s="575">
        <v>1254</v>
      </c>
      <c r="R12" s="574">
        <v>1292</v>
      </c>
      <c r="S12" s="575">
        <v>0</v>
      </c>
      <c r="T12" s="574">
        <v>13921</v>
      </c>
      <c r="V12" s="627" t="s">
        <v>30</v>
      </c>
      <c r="W12" s="578">
        <v>22</v>
      </c>
      <c r="X12" s="584">
        <v>3</v>
      </c>
      <c r="Y12" s="584">
        <v>0</v>
      </c>
      <c r="Z12" s="584">
        <v>1</v>
      </c>
      <c r="AA12" s="578">
        <v>13</v>
      </c>
      <c r="AB12" s="584">
        <v>3</v>
      </c>
      <c r="AC12" s="584">
        <v>0</v>
      </c>
      <c r="AD12" s="584">
        <v>0</v>
      </c>
      <c r="AE12" s="578">
        <v>7</v>
      </c>
      <c r="AF12" s="584">
        <v>0</v>
      </c>
      <c r="AG12" s="584">
        <v>0</v>
      </c>
      <c r="AH12" s="584">
        <v>3</v>
      </c>
      <c r="AI12" s="578">
        <v>1</v>
      </c>
      <c r="AJ12" s="584">
        <v>0</v>
      </c>
      <c r="AK12" s="584">
        <v>0</v>
      </c>
      <c r="AL12" s="584">
        <v>0</v>
      </c>
      <c r="AM12" s="578">
        <v>7</v>
      </c>
      <c r="AN12" s="584">
        <v>0</v>
      </c>
      <c r="AO12" s="584">
        <v>0</v>
      </c>
      <c r="AP12" s="584">
        <v>1</v>
      </c>
      <c r="AQ12" s="578">
        <v>2</v>
      </c>
      <c r="AR12" s="584">
        <v>0</v>
      </c>
      <c r="AS12" s="584">
        <v>0</v>
      </c>
      <c r="AT12" s="584">
        <v>0</v>
      </c>
      <c r="AU12" s="578">
        <v>5</v>
      </c>
      <c r="AV12" s="584">
        <v>2</v>
      </c>
      <c r="AW12" s="584">
        <v>1</v>
      </c>
      <c r="AX12" s="584">
        <v>0</v>
      </c>
      <c r="AY12" s="578">
        <v>3</v>
      </c>
      <c r="AZ12" s="584">
        <v>2</v>
      </c>
      <c r="BA12" s="584">
        <v>1</v>
      </c>
      <c r="BB12" s="584">
        <v>0</v>
      </c>
      <c r="BC12" s="578">
        <v>41</v>
      </c>
      <c r="BD12" s="578">
        <v>5</v>
      </c>
      <c r="BE12" s="578">
        <v>1</v>
      </c>
      <c r="BF12" s="578">
        <v>5</v>
      </c>
      <c r="BG12" s="579">
        <v>0</v>
      </c>
      <c r="BH12" s="584">
        <v>19</v>
      </c>
      <c r="BI12" s="584">
        <v>5</v>
      </c>
      <c r="BJ12" s="584">
        <v>1</v>
      </c>
      <c r="BK12" s="584">
        <v>0</v>
      </c>
      <c r="BL12" s="580">
        <v>0</v>
      </c>
      <c r="BM12" s="584">
        <v>8</v>
      </c>
      <c r="BN12" s="584">
        <v>2</v>
      </c>
      <c r="BO12" s="584">
        <v>4</v>
      </c>
      <c r="BP12" s="584">
        <v>0</v>
      </c>
      <c r="BQ12" s="578">
        <v>14</v>
      </c>
      <c r="BR12" s="628"/>
      <c r="BS12" s="629" t="s">
        <v>205</v>
      </c>
      <c r="BT12" s="630">
        <v>26</v>
      </c>
      <c r="BU12" s="630">
        <v>12</v>
      </c>
      <c r="BV12" s="630">
        <v>8</v>
      </c>
      <c r="BW12" s="630">
        <v>4</v>
      </c>
      <c r="BX12" s="583">
        <v>50</v>
      </c>
      <c r="BZ12" s="402">
        <v>0</v>
      </c>
      <c r="CA12" s="402">
        <v>0</v>
      </c>
      <c r="CB12" s="402">
        <v>0</v>
      </c>
      <c r="CC12" s="402">
        <v>0</v>
      </c>
      <c r="CD12" s="402">
        <v>0</v>
      </c>
      <c r="CF12" s="402" t="s">
        <v>30</v>
      </c>
      <c r="CG12" s="402">
        <v>0</v>
      </c>
      <c r="CH12" s="402">
        <v>0</v>
      </c>
      <c r="CI12" s="402">
        <v>0</v>
      </c>
      <c r="CJ12" s="402">
        <v>0</v>
      </c>
      <c r="CK12" s="402">
        <v>0</v>
      </c>
      <c r="CL12" s="402">
        <v>0</v>
      </c>
      <c r="CM12" s="402">
        <v>0</v>
      </c>
      <c r="CN12" s="402">
        <v>0</v>
      </c>
      <c r="CO12" s="402">
        <v>0</v>
      </c>
      <c r="CP12" s="402">
        <v>0</v>
      </c>
      <c r="CQ12" s="402">
        <v>0</v>
      </c>
      <c r="CR12" s="402">
        <v>0</v>
      </c>
      <c r="CS12" s="402">
        <v>0</v>
      </c>
      <c r="CT12" s="402">
        <v>0</v>
      </c>
      <c r="CU12" s="402">
        <v>0</v>
      </c>
      <c r="CW12" s="402" t="s">
        <v>205</v>
      </c>
      <c r="CX12" s="402">
        <v>130</v>
      </c>
      <c r="CY12" s="402">
        <v>156</v>
      </c>
      <c r="CZ12" s="402">
        <v>153</v>
      </c>
      <c r="DA12" s="402">
        <v>39</v>
      </c>
      <c r="DB12" s="402">
        <v>478</v>
      </c>
      <c r="DE12" s="402" t="s">
        <v>205</v>
      </c>
      <c r="DF12" s="402">
        <v>126</v>
      </c>
      <c r="DG12" s="402">
        <v>151</v>
      </c>
      <c r="DH12" s="402">
        <v>152</v>
      </c>
      <c r="DI12" s="402">
        <v>40</v>
      </c>
      <c r="DJ12" s="402">
        <v>469</v>
      </c>
      <c r="DL12" s="402" t="s">
        <v>205</v>
      </c>
      <c r="DM12" s="402">
        <v>-126</v>
      </c>
      <c r="DN12" s="402">
        <v>-151</v>
      </c>
      <c r="DO12" s="402">
        <v>-152</v>
      </c>
      <c r="DP12" s="402">
        <v>-40</v>
      </c>
      <c r="DQ12" s="402">
        <v>-469</v>
      </c>
      <c r="DR12" s="402" t="b">
        <v>1</v>
      </c>
    </row>
    <row r="13" spans="2:122" ht="18" customHeight="1">
      <c r="B13" s="626" t="s">
        <v>206</v>
      </c>
      <c r="C13" s="575">
        <v>109</v>
      </c>
      <c r="D13" s="575">
        <v>156</v>
      </c>
      <c r="E13" s="575">
        <v>5144</v>
      </c>
      <c r="F13" s="574">
        <v>5409</v>
      </c>
      <c r="G13" s="575">
        <v>17</v>
      </c>
      <c r="H13" s="575">
        <v>11</v>
      </c>
      <c r="I13" s="575">
        <v>1806</v>
      </c>
      <c r="J13" s="574">
        <v>1834</v>
      </c>
      <c r="K13" s="575">
        <v>19</v>
      </c>
      <c r="L13" s="575">
        <v>72</v>
      </c>
      <c r="M13" s="575">
        <v>2573</v>
      </c>
      <c r="N13" s="574">
        <v>2664</v>
      </c>
      <c r="O13" s="575">
        <v>18</v>
      </c>
      <c r="P13" s="575">
        <v>4</v>
      </c>
      <c r="Q13" s="575">
        <v>76</v>
      </c>
      <c r="R13" s="574">
        <v>98</v>
      </c>
      <c r="S13" s="575">
        <v>1</v>
      </c>
      <c r="T13" s="574">
        <v>10006</v>
      </c>
      <c r="V13" s="627" t="s">
        <v>31</v>
      </c>
      <c r="W13" s="578">
        <v>73</v>
      </c>
      <c r="X13" s="584">
        <v>34</v>
      </c>
      <c r="Y13" s="584">
        <v>7</v>
      </c>
      <c r="Z13" s="584">
        <v>5</v>
      </c>
      <c r="AA13" s="578">
        <v>29</v>
      </c>
      <c r="AB13" s="584">
        <v>7</v>
      </c>
      <c r="AC13" s="584">
        <v>3</v>
      </c>
      <c r="AD13" s="584">
        <v>4</v>
      </c>
      <c r="AE13" s="578">
        <v>5</v>
      </c>
      <c r="AF13" s="584">
        <v>2</v>
      </c>
      <c r="AG13" s="584">
        <v>0</v>
      </c>
      <c r="AH13" s="584">
        <v>0</v>
      </c>
      <c r="AI13" s="578">
        <v>2</v>
      </c>
      <c r="AJ13" s="584">
        <v>1</v>
      </c>
      <c r="AK13" s="584">
        <v>0</v>
      </c>
      <c r="AL13" s="584">
        <v>0</v>
      </c>
      <c r="AM13" s="578">
        <v>24</v>
      </c>
      <c r="AN13" s="584">
        <v>7</v>
      </c>
      <c r="AO13" s="584">
        <v>9</v>
      </c>
      <c r="AP13" s="584">
        <v>2</v>
      </c>
      <c r="AQ13" s="578">
        <v>11</v>
      </c>
      <c r="AR13" s="584">
        <v>1</v>
      </c>
      <c r="AS13" s="584">
        <v>6</v>
      </c>
      <c r="AT13" s="584">
        <v>1</v>
      </c>
      <c r="AU13" s="578">
        <v>1</v>
      </c>
      <c r="AV13" s="584">
        <v>0</v>
      </c>
      <c r="AW13" s="584">
        <v>1</v>
      </c>
      <c r="AX13" s="584">
        <v>0</v>
      </c>
      <c r="AY13" s="578">
        <v>1</v>
      </c>
      <c r="AZ13" s="584">
        <v>0</v>
      </c>
      <c r="BA13" s="584">
        <v>1</v>
      </c>
      <c r="BB13" s="584">
        <v>0</v>
      </c>
      <c r="BC13" s="578">
        <v>103</v>
      </c>
      <c r="BD13" s="578">
        <v>43</v>
      </c>
      <c r="BE13" s="578">
        <v>17</v>
      </c>
      <c r="BF13" s="578">
        <v>7</v>
      </c>
      <c r="BG13" s="579">
        <v>0</v>
      </c>
      <c r="BH13" s="584">
        <v>43</v>
      </c>
      <c r="BI13" s="584">
        <v>9</v>
      </c>
      <c r="BJ13" s="584">
        <v>10</v>
      </c>
      <c r="BK13" s="584">
        <v>5</v>
      </c>
      <c r="BL13" s="580">
        <v>0</v>
      </c>
      <c r="BM13" s="584">
        <v>16</v>
      </c>
      <c r="BN13" s="584">
        <v>2</v>
      </c>
      <c r="BO13" s="584">
        <v>5</v>
      </c>
      <c r="BP13" s="584">
        <v>1</v>
      </c>
      <c r="BQ13" s="578">
        <v>24</v>
      </c>
      <c r="BR13" s="628"/>
      <c r="BS13" s="629" t="s">
        <v>206</v>
      </c>
      <c r="BT13" s="630">
        <v>65</v>
      </c>
      <c r="BU13" s="630">
        <v>13</v>
      </c>
      <c r="BV13" s="630">
        <v>16</v>
      </c>
      <c r="BW13" s="630">
        <v>1</v>
      </c>
      <c r="BX13" s="583">
        <v>95</v>
      </c>
      <c r="BZ13" s="402">
        <v>0</v>
      </c>
      <c r="CA13" s="402">
        <v>0</v>
      </c>
      <c r="CB13" s="402">
        <v>0</v>
      </c>
      <c r="CC13" s="402">
        <v>0</v>
      </c>
      <c r="CD13" s="402">
        <v>0</v>
      </c>
      <c r="CF13" s="402" t="s">
        <v>31</v>
      </c>
      <c r="CG13" s="402">
        <v>0</v>
      </c>
      <c r="CH13" s="402">
        <v>0</v>
      </c>
      <c r="CI13" s="402">
        <v>0</v>
      </c>
      <c r="CJ13" s="402">
        <v>0</v>
      </c>
      <c r="CK13" s="402">
        <v>0</v>
      </c>
      <c r="CL13" s="402">
        <v>0</v>
      </c>
      <c r="CM13" s="402">
        <v>0</v>
      </c>
      <c r="CN13" s="402">
        <v>0</v>
      </c>
      <c r="CO13" s="402">
        <v>0</v>
      </c>
      <c r="CP13" s="402">
        <v>0</v>
      </c>
      <c r="CQ13" s="402">
        <v>0</v>
      </c>
      <c r="CR13" s="402">
        <v>0</v>
      </c>
      <c r="CS13" s="402">
        <v>0</v>
      </c>
      <c r="CT13" s="402">
        <v>0</v>
      </c>
      <c r="CU13" s="402">
        <v>0</v>
      </c>
      <c r="CW13" s="402" t="s">
        <v>206</v>
      </c>
      <c r="CX13" s="402">
        <v>345</v>
      </c>
      <c r="CY13" s="402">
        <v>75</v>
      </c>
      <c r="CZ13" s="402">
        <v>84</v>
      </c>
      <c r="DA13" s="402">
        <v>3</v>
      </c>
      <c r="DB13" s="402">
        <v>507</v>
      </c>
      <c r="DE13" s="402" t="s">
        <v>206</v>
      </c>
      <c r="DF13" s="402">
        <v>353</v>
      </c>
      <c r="DG13" s="402">
        <v>67</v>
      </c>
      <c r="DH13" s="402">
        <v>92</v>
      </c>
      <c r="DI13" s="402">
        <v>3</v>
      </c>
      <c r="DJ13" s="402">
        <v>515</v>
      </c>
      <c r="DL13" s="402" t="s">
        <v>206</v>
      </c>
      <c r="DM13" s="402">
        <v>-353</v>
      </c>
      <c r="DN13" s="402">
        <v>-67</v>
      </c>
      <c r="DO13" s="402">
        <v>-92</v>
      </c>
      <c r="DP13" s="402">
        <v>-3</v>
      </c>
      <c r="DQ13" s="402">
        <v>-515</v>
      </c>
      <c r="DR13" s="402" t="b">
        <v>1</v>
      </c>
    </row>
    <row r="14" spans="2:122" ht="18" customHeight="1">
      <c r="B14" s="626" t="s">
        <v>207</v>
      </c>
      <c r="C14" s="575">
        <v>617</v>
      </c>
      <c r="D14" s="575">
        <v>315</v>
      </c>
      <c r="E14" s="575">
        <v>5222</v>
      </c>
      <c r="F14" s="574">
        <v>6154</v>
      </c>
      <c r="G14" s="575">
        <v>227</v>
      </c>
      <c r="H14" s="575">
        <v>53</v>
      </c>
      <c r="I14" s="575">
        <v>2806</v>
      </c>
      <c r="J14" s="574">
        <v>3086</v>
      </c>
      <c r="K14" s="575">
        <v>107</v>
      </c>
      <c r="L14" s="575">
        <v>56</v>
      </c>
      <c r="M14" s="575">
        <v>2573</v>
      </c>
      <c r="N14" s="574">
        <v>2736</v>
      </c>
      <c r="O14" s="575">
        <v>79</v>
      </c>
      <c r="P14" s="575">
        <v>27</v>
      </c>
      <c r="Q14" s="575">
        <v>615</v>
      </c>
      <c r="R14" s="574">
        <v>721</v>
      </c>
      <c r="S14" s="575">
        <v>58</v>
      </c>
      <c r="T14" s="574">
        <v>12755</v>
      </c>
      <c r="V14" s="627" t="s">
        <v>32</v>
      </c>
      <c r="W14" s="578">
        <v>139</v>
      </c>
      <c r="X14" s="584">
        <v>51</v>
      </c>
      <c r="Y14" s="584">
        <v>22</v>
      </c>
      <c r="Z14" s="584">
        <v>6</v>
      </c>
      <c r="AA14" s="578">
        <v>46</v>
      </c>
      <c r="AB14" s="584">
        <v>20</v>
      </c>
      <c r="AC14" s="584">
        <v>5</v>
      </c>
      <c r="AD14" s="584">
        <v>2</v>
      </c>
      <c r="AE14" s="578">
        <v>26</v>
      </c>
      <c r="AF14" s="584">
        <v>2</v>
      </c>
      <c r="AG14" s="584">
        <v>0</v>
      </c>
      <c r="AH14" s="584">
        <v>12</v>
      </c>
      <c r="AI14" s="578">
        <v>8</v>
      </c>
      <c r="AJ14" s="584">
        <v>1</v>
      </c>
      <c r="AK14" s="584">
        <v>0</v>
      </c>
      <c r="AL14" s="584">
        <v>3</v>
      </c>
      <c r="AM14" s="578">
        <v>27</v>
      </c>
      <c r="AN14" s="584">
        <v>3</v>
      </c>
      <c r="AO14" s="584">
        <v>5</v>
      </c>
      <c r="AP14" s="584">
        <v>6</v>
      </c>
      <c r="AQ14" s="578">
        <v>12</v>
      </c>
      <c r="AR14" s="584">
        <v>2</v>
      </c>
      <c r="AS14" s="584">
        <v>2</v>
      </c>
      <c r="AT14" s="584">
        <v>3</v>
      </c>
      <c r="AU14" s="578">
        <v>7</v>
      </c>
      <c r="AV14" s="584">
        <v>2</v>
      </c>
      <c r="AW14" s="584">
        <v>0</v>
      </c>
      <c r="AX14" s="584">
        <v>0</v>
      </c>
      <c r="AY14" s="578">
        <v>4</v>
      </c>
      <c r="AZ14" s="584">
        <v>2</v>
      </c>
      <c r="BA14" s="584">
        <v>0</v>
      </c>
      <c r="BB14" s="584">
        <v>0</v>
      </c>
      <c r="BC14" s="578">
        <v>199</v>
      </c>
      <c r="BD14" s="578">
        <v>58</v>
      </c>
      <c r="BE14" s="578">
        <v>27</v>
      </c>
      <c r="BF14" s="578">
        <v>24</v>
      </c>
      <c r="BG14" s="579">
        <v>0</v>
      </c>
      <c r="BH14" s="584">
        <v>70</v>
      </c>
      <c r="BI14" s="584">
        <v>25</v>
      </c>
      <c r="BJ14" s="584">
        <v>7</v>
      </c>
      <c r="BK14" s="584">
        <v>8</v>
      </c>
      <c r="BL14" s="580">
        <v>0</v>
      </c>
      <c r="BM14" s="584">
        <v>21</v>
      </c>
      <c r="BN14" s="584">
        <v>5</v>
      </c>
      <c r="BO14" s="584">
        <v>2</v>
      </c>
      <c r="BP14" s="584">
        <v>5</v>
      </c>
      <c r="BQ14" s="578">
        <v>33</v>
      </c>
      <c r="BR14" s="628"/>
      <c r="BS14" s="629" t="s">
        <v>207</v>
      </c>
      <c r="BT14" s="630">
        <v>121</v>
      </c>
      <c r="BU14" s="630">
        <v>16</v>
      </c>
      <c r="BV14" s="630">
        <v>28</v>
      </c>
      <c r="BW14" s="630">
        <v>8</v>
      </c>
      <c r="BX14" s="583">
        <v>173</v>
      </c>
      <c r="BZ14" s="402">
        <v>0</v>
      </c>
      <c r="CA14" s="402">
        <v>0</v>
      </c>
      <c r="CB14" s="402">
        <v>0</v>
      </c>
      <c r="CC14" s="402">
        <v>0</v>
      </c>
      <c r="CD14" s="402">
        <v>0</v>
      </c>
      <c r="CF14" s="402" t="s">
        <v>32</v>
      </c>
      <c r="CG14" s="402">
        <v>0</v>
      </c>
      <c r="CH14" s="402">
        <v>0</v>
      </c>
      <c r="CI14" s="402">
        <v>0</v>
      </c>
      <c r="CJ14" s="402">
        <v>0</v>
      </c>
      <c r="CK14" s="402">
        <v>0</v>
      </c>
      <c r="CL14" s="402">
        <v>0</v>
      </c>
      <c r="CM14" s="402">
        <v>0</v>
      </c>
      <c r="CN14" s="402">
        <v>0</v>
      </c>
      <c r="CO14" s="402">
        <v>0</v>
      </c>
      <c r="CP14" s="402">
        <v>0</v>
      </c>
      <c r="CQ14" s="402">
        <v>0</v>
      </c>
      <c r="CR14" s="402">
        <v>0</v>
      </c>
      <c r="CS14" s="402">
        <v>0</v>
      </c>
      <c r="CT14" s="402">
        <v>0</v>
      </c>
      <c r="CU14" s="402">
        <v>0</v>
      </c>
      <c r="CW14" s="402" t="s">
        <v>207</v>
      </c>
      <c r="CX14" s="402">
        <v>451</v>
      </c>
      <c r="CY14" s="402">
        <v>206</v>
      </c>
      <c r="CZ14" s="402">
        <v>222</v>
      </c>
      <c r="DA14" s="402">
        <v>56</v>
      </c>
      <c r="DB14" s="402">
        <v>935</v>
      </c>
      <c r="DE14" s="402" t="s">
        <v>207</v>
      </c>
      <c r="DF14" s="402">
        <v>469</v>
      </c>
      <c r="DG14" s="402">
        <v>216</v>
      </c>
      <c r="DH14" s="402">
        <v>221</v>
      </c>
      <c r="DI14" s="402">
        <v>55</v>
      </c>
      <c r="DJ14" s="402">
        <v>961</v>
      </c>
      <c r="DL14" s="402" t="s">
        <v>207</v>
      </c>
      <c r="DM14" s="402">
        <v>-469</v>
      </c>
      <c r="DN14" s="402">
        <v>-216</v>
      </c>
      <c r="DO14" s="402">
        <v>-221</v>
      </c>
      <c r="DP14" s="402">
        <v>-55</v>
      </c>
      <c r="DQ14" s="402">
        <v>-961</v>
      </c>
      <c r="DR14" s="402" t="b">
        <v>1</v>
      </c>
    </row>
    <row r="15" spans="2:122" ht="18" customHeight="1">
      <c r="B15" s="626" t="s">
        <v>208</v>
      </c>
      <c r="C15" s="575">
        <v>100</v>
      </c>
      <c r="D15" s="575">
        <v>122</v>
      </c>
      <c r="E15" s="575">
        <v>7625</v>
      </c>
      <c r="F15" s="574">
        <v>7847</v>
      </c>
      <c r="G15" s="575">
        <v>24</v>
      </c>
      <c r="H15" s="575">
        <v>29</v>
      </c>
      <c r="I15" s="575">
        <v>7034</v>
      </c>
      <c r="J15" s="574">
        <v>7087</v>
      </c>
      <c r="K15" s="575">
        <v>80</v>
      </c>
      <c r="L15" s="575">
        <v>87</v>
      </c>
      <c r="M15" s="575">
        <v>8427</v>
      </c>
      <c r="N15" s="574">
        <v>8594</v>
      </c>
      <c r="O15" s="575">
        <v>65</v>
      </c>
      <c r="P15" s="575">
        <v>32</v>
      </c>
      <c r="Q15" s="575">
        <v>1985</v>
      </c>
      <c r="R15" s="574">
        <v>2082</v>
      </c>
      <c r="S15" s="575">
        <v>4</v>
      </c>
      <c r="T15" s="574">
        <v>25614</v>
      </c>
      <c r="V15" s="627" t="s">
        <v>33</v>
      </c>
      <c r="W15" s="578">
        <v>54</v>
      </c>
      <c r="X15" s="584">
        <v>5</v>
      </c>
      <c r="Y15" s="584">
        <v>4</v>
      </c>
      <c r="Z15" s="584">
        <v>2</v>
      </c>
      <c r="AA15" s="578">
        <v>24</v>
      </c>
      <c r="AB15" s="584">
        <v>2</v>
      </c>
      <c r="AC15" s="584">
        <v>1</v>
      </c>
      <c r="AD15" s="584">
        <v>2</v>
      </c>
      <c r="AE15" s="578">
        <v>15</v>
      </c>
      <c r="AF15" s="584">
        <v>1</v>
      </c>
      <c r="AG15" s="584">
        <v>0</v>
      </c>
      <c r="AH15" s="584">
        <v>3</v>
      </c>
      <c r="AI15" s="578">
        <v>6</v>
      </c>
      <c r="AJ15" s="584">
        <v>0</v>
      </c>
      <c r="AK15" s="584">
        <v>0</v>
      </c>
      <c r="AL15" s="584">
        <v>1</v>
      </c>
      <c r="AM15" s="578">
        <v>28</v>
      </c>
      <c r="AN15" s="584">
        <v>0</v>
      </c>
      <c r="AO15" s="584">
        <v>3</v>
      </c>
      <c r="AP15" s="584">
        <v>3</v>
      </c>
      <c r="AQ15" s="578">
        <v>12</v>
      </c>
      <c r="AR15" s="584">
        <v>0</v>
      </c>
      <c r="AS15" s="584">
        <v>2</v>
      </c>
      <c r="AT15" s="584">
        <v>0</v>
      </c>
      <c r="AU15" s="578">
        <v>1</v>
      </c>
      <c r="AV15" s="584">
        <v>0</v>
      </c>
      <c r="AW15" s="584">
        <v>0</v>
      </c>
      <c r="AX15" s="584">
        <v>0</v>
      </c>
      <c r="AY15" s="578">
        <v>0</v>
      </c>
      <c r="AZ15" s="584">
        <v>0</v>
      </c>
      <c r="BA15" s="584">
        <v>0</v>
      </c>
      <c r="BB15" s="584">
        <v>0</v>
      </c>
      <c r="BC15" s="578">
        <v>98</v>
      </c>
      <c r="BD15" s="578">
        <v>6</v>
      </c>
      <c r="BE15" s="578">
        <v>7</v>
      </c>
      <c r="BF15" s="578">
        <v>8</v>
      </c>
      <c r="BG15" s="579">
        <v>0</v>
      </c>
      <c r="BH15" s="584">
        <v>42</v>
      </c>
      <c r="BI15" s="584">
        <v>2</v>
      </c>
      <c r="BJ15" s="584">
        <v>3</v>
      </c>
      <c r="BK15" s="584">
        <v>3</v>
      </c>
      <c r="BL15" s="580">
        <v>0</v>
      </c>
      <c r="BM15" s="584">
        <v>22</v>
      </c>
      <c r="BN15" s="584">
        <v>6</v>
      </c>
      <c r="BO15" s="584">
        <v>8</v>
      </c>
      <c r="BP15" s="584">
        <v>3</v>
      </c>
      <c r="BQ15" s="578">
        <v>39</v>
      </c>
      <c r="BR15" s="628"/>
      <c r="BS15" s="629" t="s">
        <v>208</v>
      </c>
      <c r="BT15" s="630">
        <v>48</v>
      </c>
      <c r="BU15" s="630">
        <v>20</v>
      </c>
      <c r="BV15" s="630">
        <v>16</v>
      </c>
      <c r="BW15" s="630">
        <v>5</v>
      </c>
      <c r="BX15" s="583">
        <v>89</v>
      </c>
      <c r="BZ15" s="402">
        <v>0</v>
      </c>
      <c r="CA15" s="402">
        <v>0</v>
      </c>
      <c r="CB15" s="402">
        <v>0</v>
      </c>
      <c r="CC15" s="402">
        <v>0</v>
      </c>
      <c r="CD15" s="402">
        <v>0</v>
      </c>
      <c r="CF15" s="402" t="s">
        <v>33</v>
      </c>
      <c r="CG15" s="402">
        <v>0</v>
      </c>
      <c r="CH15" s="402">
        <v>0</v>
      </c>
      <c r="CI15" s="402">
        <v>0</v>
      </c>
      <c r="CJ15" s="402">
        <v>0</v>
      </c>
      <c r="CK15" s="402">
        <v>0</v>
      </c>
      <c r="CL15" s="402">
        <v>0</v>
      </c>
      <c r="CM15" s="402">
        <v>0</v>
      </c>
      <c r="CN15" s="402">
        <v>0</v>
      </c>
      <c r="CO15" s="402">
        <v>0</v>
      </c>
      <c r="CP15" s="402">
        <v>0</v>
      </c>
      <c r="CQ15" s="402">
        <v>0</v>
      </c>
      <c r="CR15" s="402">
        <v>0</v>
      </c>
      <c r="CS15" s="402">
        <v>0</v>
      </c>
      <c r="CT15" s="402">
        <v>0</v>
      </c>
      <c r="CU15" s="402">
        <v>0</v>
      </c>
      <c r="CW15" s="402" t="s">
        <v>208</v>
      </c>
      <c r="CX15" s="402">
        <v>230</v>
      </c>
      <c r="CY15" s="402">
        <v>165</v>
      </c>
      <c r="CZ15" s="402">
        <v>190</v>
      </c>
      <c r="DA15" s="402">
        <v>45</v>
      </c>
      <c r="DB15" s="402">
        <v>630</v>
      </c>
      <c r="DE15" s="402" t="s">
        <v>208</v>
      </c>
      <c r="DF15" s="402">
        <v>236</v>
      </c>
      <c r="DG15" s="402">
        <v>160</v>
      </c>
      <c r="DH15" s="402">
        <v>202</v>
      </c>
      <c r="DI15" s="402">
        <v>41</v>
      </c>
      <c r="DJ15" s="402">
        <v>639</v>
      </c>
      <c r="DL15" s="402" t="s">
        <v>208</v>
      </c>
      <c r="DM15" s="402">
        <v>-236</v>
      </c>
      <c r="DN15" s="402">
        <v>-160</v>
      </c>
      <c r="DO15" s="402">
        <v>-202</v>
      </c>
      <c r="DP15" s="402">
        <v>-41</v>
      </c>
      <c r="DQ15" s="402">
        <v>-639</v>
      </c>
      <c r="DR15" s="402" t="b">
        <v>1</v>
      </c>
    </row>
    <row r="16" spans="2:122" ht="18" customHeight="1">
      <c r="B16" s="626" t="s">
        <v>209</v>
      </c>
      <c r="C16" s="575">
        <v>231</v>
      </c>
      <c r="D16" s="575">
        <v>182</v>
      </c>
      <c r="E16" s="575">
        <v>13760</v>
      </c>
      <c r="F16" s="574">
        <v>14173</v>
      </c>
      <c r="G16" s="575">
        <v>56</v>
      </c>
      <c r="H16" s="575">
        <v>43</v>
      </c>
      <c r="I16" s="575">
        <v>9515</v>
      </c>
      <c r="J16" s="574">
        <v>9614</v>
      </c>
      <c r="K16" s="575">
        <v>102</v>
      </c>
      <c r="L16" s="575">
        <v>87</v>
      </c>
      <c r="M16" s="575">
        <v>13593</v>
      </c>
      <c r="N16" s="574">
        <v>13782</v>
      </c>
      <c r="O16" s="575">
        <v>70</v>
      </c>
      <c r="P16" s="575">
        <v>20</v>
      </c>
      <c r="Q16" s="575">
        <v>1202</v>
      </c>
      <c r="R16" s="574">
        <v>1292</v>
      </c>
      <c r="S16" s="575">
        <v>101</v>
      </c>
      <c r="T16" s="574">
        <v>38962</v>
      </c>
      <c r="V16" s="627" t="s">
        <v>34</v>
      </c>
      <c r="W16" s="578">
        <v>73</v>
      </c>
      <c r="X16" s="584">
        <v>14</v>
      </c>
      <c r="Y16" s="584">
        <v>5</v>
      </c>
      <c r="Z16" s="584">
        <v>7</v>
      </c>
      <c r="AA16" s="578">
        <v>33</v>
      </c>
      <c r="AB16" s="584">
        <v>6</v>
      </c>
      <c r="AC16" s="584">
        <v>2</v>
      </c>
      <c r="AD16" s="584">
        <v>4</v>
      </c>
      <c r="AE16" s="578">
        <v>25</v>
      </c>
      <c r="AF16" s="584">
        <v>2</v>
      </c>
      <c r="AG16" s="584">
        <v>0</v>
      </c>
      <c r="AH16" s="584">
        <v>6</v>
      </c>
      <c r="AI16" s="578">
        <v>9</v>
      </c>
      <c r="AJ16" s="584">
        <v>1</v>
      </c>
      <c r="AK16" s="584">
        <v>0</v>
      </c>
      <c r="AL16" s="584">
        <v>3</v>
      </c>
      <c r="AM16" s="578">
        <v>45</v>
      </c>
      <c r="AN16" s="584">
        <v>7</v>
      </c>
      <c r="AO16" s="584">
        <v>9</v>
      </c>
      <c r="AP16" s="584">
        <v>8</v>
      </c>
      <c r="AQ16" s="578">
        <v>24</v>
      </c>
      <c r="AR16" s="584">
        <v>5</v>
      </c>
      <c r="AS16" s="584">
        <v>4</v>
      </c>
      <c r="AT16" s="584">
        <v>2</v>
      </c>
      <c r="AU16" s="578">
        <v>1</v>
      </c>
      <c r="AV16" s="584">
        <v>0</v>
      </c>
      <c r="AW16" s="584">
        <v>0</v>
      </c>
      <c r="AX16" s="584">
        <v>0</v>
      </c>
      <c r="AY16" s="578">
        <v>0</v>
      </c>
      <c r="AZ16" s="584">
        <v>0</v>
      </c>
      <c r="BA16" s="584">
        <v>0</v>
      </c>
      <c r="BB16" s="584">
        <v>0</v>
      </c>
      <c r="BC16" s="578">
        <v>144</v>
      </c>
      <c r="BD16" s="578">
        <v>23</v>
      </c>
      <c r="BE16" s="578">
        <v>14</v>
      </c>
      <c r="BF16" s="578">
        <v>21</v>
      </c>
      <c r="BG16" s="579">
        <v>0</v>
      </c>
      <c r="BH16" s="584">
        <v>66</v>
      </c>
      <c r="BI16" s="584">
        <v>12</v>
      </c>
      <c r="BJ16" s="584">
        <v>6</v>
      </c>
      <c r="BK16" s="584">
        <v>9</v>
      </c>
      <c r="BL16" s="580">
        <v>0</v>
      </c>
      <c r="BM16" s="584">
        <v>27</v>
      </c>
      <c r="BN16" s="584">
        <v>9</v>
      </c>
      <c r="BO16" s="584">
        <v>19</v>
      </c>
      <c r="BP16" s="584">
        <v>1</v>
      </c>
      <c r="BQ16" s="578">
        <v>56</v>
      </c>
      <c r="BR16" s="628"/>
      <c r="BS16" s="629" t="s">
        <v>209</v>
      </c>
      <c r="BT16" s="630">
        <v>107</v>
      </c>
      <c r="BU16" s="630">
        <v>12</v>
      </c>
      <c r="BV16" s="630">
        <v>30</v>
      </c>
      <c r="BW16" s="630">
        <v>8</v>
      </c>
      <c r="BX16" s="583">
        <v>157</v>
      </c>
      <c r="BZ16" s="402">
        <v>0</v>
      </c>
      <c r="CA16" s="402">
        <v>0</v>
      </c>
      <c r="CB16" s="402">
        <v>0</v>
      </c>
      <c r="CC16" s="402">
        <v>0</v>
      </c>
      <c r="CD16" s="402">
        <v>0</v>
      </c>
      <c r="CF16" s="402" t="s">
        <v>34</v>
      </c>
      <c r="CG16" s="402">
        <v>0</v>
      </c>
      <c r="CH16" s="402">
        <v>0</v>
      </c>
      <c r="CI16" s="402">
        <v>0</v>
      </c>
      <c r="CJ16" s="402">
        <v>0</v>
      </c>
      <c r="CK16" s="402">
        <v>0</v>
      </c>
      <c r="CL16" s="402">
        <v>0</v>
      </c>
      <c r="CM16" s="402">
        <v>0</v>
      </c>
      <c r="CN16" s="402">
        <v>0</v>
      </c>
      <c r="CO16" s="402">
        <v>0</v>
      </c>
      <c r="CP16" s="402">
        <v>0</v>
      </c>
      <c r="CQ16" s="402">
        <v>0</v>
      </c>
      <c r="CR16" s="402">
        <v>0</v>
      </c>
      <c r="CS16" s="402">
        <v>0</v>
      </c>
      <c r="CT16" s="402">
        <v>0</v>
      </c>
      <c r="CU16" s="402">
        <v>0</v>
      </c>
      <c r="CW16" s="402" t="s">
        <v>209</v>
      </c>
      <c r="CX16" s="402">
        <v>474</v>
      </c>
      <c r="CY16" s="402">
        <v>206</v>
      </c>
      <c r="CZ16" s="402">
        <v>320</v>
      </c>
      <c r="DA16" s="402">
        <v>47</v>
      </c>
      <c r="DB16" s="402">
        <v>1047</v>
      </c>
      <c r="DE16" s="402" t="s">
        <v>209</v>
      </c>
      <c r="DF16" s="402">
        <v>440</v>
      </c>
      <c r="DG16" s="402">
        <v>219</v>
      </c>
      <c r="DH16" s="402">
        <v>335</v>
      </c>
      <c r="DI16" s="402">
        <v>40</v>
      </c>
      <c r="DJ16" s="402">
        <v>1034</v>
      </c>
      <c r="DL16" s="402" t="s">
        <v>209</v>
      </c>
      <c r="DM16" s="402">
        <v>-440</v>
      </c>
      <c r="DN16" s="402">
        <v>-219</v>
      </c>
      <c r="DO16" s="402">
        <v>-335</v>
      </c>
      <c r="DP16" s="402">
        <v>-40</v>
      </c>
      <c r="DQ16" s="402">
        <v>-1034</v>
      </c>
      <c r="DR16" s="402" t="b">
        <v>1</v>
      </c>
    </row>
    <row r="17" spans="2:122" ht="18" customHeight="1">
      <c r="B17" s="626" t="s">
        <v>210</v>
      </c>
      <c r="C17" s="575">
        <v>242</v>
      </c>
      <c r="D17" s="575">
        <v>190</v>
      </c>
      <c r="E17" s="575">
        <v>5188</v>
      </c>
      <c r="F17" s="574">
        <v>5620</v>
      </c>
      <c r="G17" s="575">
        <v>59</v>
      </c>
      <c r="H17" s="575">
        <v>39</v>
      </c>
      <c r="I17" s="575">
        <v>3544</v>
      </c>
      <c r="J17" s="574">
        <v>3642</v>
      </c>
      <c r="K17" s="575">
        <v>76</v>
      </c>
      <c r="L17" s="575">
        <v>37</v>
      </c>
      <c r="M17" s="575">
        <v>5919</v>
      </c>
      <c r="N17" s="574">
        <v>6032</v>
      </c>
      <c r="O17" s="575">
        <v>74</v>
      </c>
      <c r="P17" s="575">
        <v>23</v>
      </c>
      <c r="Q17" s="575">
        <v>528</v>
      </c>
      <c r="R17" s="574">
        <v>625</v>
      </c>
      <c r="S17" s="575">
        <v>260</v>
      </c>
      <c r="T17" s="574">
        <v>16179</v>
      </c>
      <c r="V17" s="627" t="s">
        <v>35</v>
      </c>
      <c r="W17" s="578">
        <v>55</v>
      </c>
      <c r="X17" s="584">
        <v>8</v>
      </c>
      <c r="Y17" s="584">
        <v>4</v>
      </c>
      <c r="Z17" s="584">
        <v>1</v>
      </c>
      <c r="AA17" s="578">
        <v>25</v>
      </c>
      <c r="AB17" s="584">
        <v>5</v>
      </c>
      <c r="AC17" s="584">
        <v>1</v>
      </c>
      <c r="AD17" s="584">
        <v>0</v>
      </c>
      <c r="AE17" s="578">
        <v>13</v>
      </c>
      <c r="AF17" s="584">
        <v>0</v>
      </c>
      <c r="AG17" s="584">
        <v>0</v>
      </c>
      <c r="AH17" s="584">
        <v>3</v>
      </c>
      <c r="AI17" s="578">
        <v>6</v>
      </c>
      <c r="AJ17" s="584">
        <v>0</v>
      </c>
      <c r="AK17" s="584">
        <v>0</v>
      </c>
      <c r="AL17" s="584">
        <v>2</v>
      </c>
      <c r="AM17" s="578">
        <v>13</v>
      </c>
      <c r="AN17" s="584">
        <v>0</v>
      </c>
      <c r="AO17" s="584">
        <v>0</v>
      </c>
      <c r="AP17" s="584">
        <v>5</v>
      </c>
      <c r="AQ17" s="578">
        <v>4</v>
      </c>
      <c r="AR17" s="584">
        <v>0</v>
      </c>
      <c r="AS17" s="584">
        <v>0</v>
      </c>
      <c r="AT17" s="584">
        <v>3</v>
      </c>
      <c r="AU17" s="578">
        <v>5</v>
      </c>
      <c r="AV17" s="584">
        <v>1</v>
      </c>
      <c r="AW17" s="584">
        <v>0</v>
      </c>
      <c r="AX17" s="584">
        <v>0</v>
      </c>
      <c r="AY17" s="578">
        <v>3</v>
      </c>
      <c r="AZ17" s="584">
        <v>0</v>
      </c>
      <c r="BA17" s="584">
        <v>0</v>
      </c>
      <c r="BB17" s="584">
        <v>0</v>
      </c>
      <c r="BC17" s="578">
        <v>86</v>
      </c>
      <c r="BD17" s="578">
        <v>9</v>
      </c>
      <c r="BE17" s="578">
        <v>4</v>
      </c>
      <c r="BF17" s="578">
        <v>9</v>
      </c>
      <c r="BG17" s="579">
        <v>0</v>
      </c>
      <c r="BH17" s="584">
        <v>38</v>
      </c>
      <c r="BI17" s="584">
        <v>5</v>
      </c>
      <c r="BJ17" s="584">
        <v>1</v>
      </c>
      <c r="BK17" s="584">
        <v>5</v>
      </c>
      <c r="BL17" s="580">
        <v>0</v>
      </c>
      <c r="BM17" s="584">
        <v>25</v>
      </c>
      <c r="BN17" s="584">
        <v>4</v>
      </c>
      <c r="BO17" s="584">
        <v>7</v>
      </c>
      <c r="BP17" s="584">
        <v>2</v>
      </c>
      <c r="BQ17" s="578">
        <v>38</v>
      </c>
      <c r="BR17" s="628"/>
      <c r="BS17" s="629" t="s">
        <v>210</v>
      </c>
      <c r="BT17" s="630">
        <v>85</v>
      </c>
      <c r="BU17" s="630">
        <v>9</v>
      </c>
      <c r="BV17" s="630">
        <v>17</v>
      </c>
      <c r="BW17" s="630">
        <v>4</v>
      </c>
      <c r="BX17" s="583">
        <v>115</v>
      </c>
      <c r="BZ17" s="402">
        <v>0</v>
      </c>
      <c r="CA17" s="402">
        <v>0</v>
      </c>
      <c r="CB17" s="402">
        <v>0</v>
      </c>
      <c r="CC17" s="402">
        <v>0</v>
      </c>
      <c r="CD17" s="402">
        <v>0</v>
      </c>
      <c r="CF17" s="402" t="s">
        <v>35</v>
      </c>
      <c r="CG17" s="402">
        <v>0</v>
      </c>
      <c r="CH17" s="402">
        <v>0</v>
      </c>
      <c r="CI17" s="402">
        <v>0</v>
      </c>
      <c r="CJ17" s="402">
        <v>0</v>
      </c>
      <c r="CK17" s="402">
        <v>0</v>
      </c>
      <c r="CL17" s="402">
        <v>0</v>
      </c>
      <c r="CM17" s="402">
        <v>0</v>
      </c>
      <c r="CN17" s="402">
        <v>0</v>
      </c>
      <c r="CO17" s="402">
        <v>0</v>
      </c>
      <c r="CP17" s="402">
        <v>0</v>
      </c>
      <c r="CQ17" s="402">
        <v>0</v>
      </c>
      <c r="CR17" s="402">
        <v>0</v>
      </c>
      <c r="CS17" s="402">
        <v>0</v>
      </c>
      <c r="CT17" s="402">
        <v>0</v>
      </c>
      <c r="CU17" s="402">
        <v>0</v>
      </c>
      <c r="CW17" s="402" t="s">
        <v>210</v>
      </c>
      <c r="CX17" s="402">
        <v>492</v>
      </c>
      <c r="CY17" s="402">
        <v>245</v>
      </c>
      <c r="CZ17" s="402">
        <v>253</v>
      </c>
      <c r="DA17" s="402">
        <v>51</v>
      </c>
      <c r="DB17" s="402">
        <v>1041</v>
      </c>
      <c r="DE17" s="402" t="s">
        <v>210</v>
      </c>
      <c r="DF17" s="402">
        <v>462</v>
      </c>
      <c r="DG17" s="402">
        <v>249</v>
      </c>
      <c r="DH17" s="402">
        <v>249</v>
      </c>
      <c r="DI17" s="402">
        <v>52</v>
      </c>
      <c r="DJ17" s="402">
        <v>1012</v>
      </c>
      <c r="DL17" s="402" t="s">
        <v>210</v>
      </c>
      <c r="DM17" s="402">
        <v>-462</v>
      </c>
      <c r="DN17" s="402">
        <v>-249</v>
      </c>
      <c r="DO17" s="402">
        <v>-249</v>
      </c>
      <c r="DP17" s="402">
        <v>-52</v>
      </c>
      <c r="DQ17" s="402">
        <v>-1012</v>
      </c>
      <c r="DR17" s="402" t="b">
        <v>1</v>
      </c>
    </row>
    <row r="18" spans="2:122" ht="18" customHeight="1">
      <c r="B18" s="626" t="s">
        <v>211</v>
      </c>
      <c r="C18" s="575">
        <v>351</v>
      </c>
      <c r="D18" s="575">
        <v>255</v>
      </c>
      <c r="E18" s="575">
        <v>6689</v>
      </c>
      <c r="F18" s="574">
        <v>7295</v>
      </c>
      <c r="G18" s="575">
        <v>128</v>
      </c>
      <c r="H18" s="575">
        <v>63</v>
      </c>
      <c r="I18" s="575">
        <v>5627</v>
      </c>
      <c r="J18" s="574">
        <v>5818</v>
      </c>
      <c r="K18" s="575">
        <v>107</v>
      </c>
      <c r="L18" s="575">
        <v>111</v>
      </c>
      <c r="M18" s="575">
        <v>9412</v>
      </c>
      <c r="N18" s="574">
        <v>9630</v>
      </c>
      <c r="O18" s="575">
        <v>5</v>
      </c>
      <c r="P18" s="575">
        <v>12</v>
      </c>
      <c r="Q18" s="575">
        <v>78</v>
      </c>
      <c r="R18" s="574">
        <v>95</v>
      </c>
      <c r="S18" s="575">
        <v>2324</v>
      </c>
      <c r="T18" s="574">
        <v>25162</v>
      </c>
      <c r="V18" s="627" t="s">
        <v>36</v>
      </c>
      <c r="W18" s="578">
        <v>99</v>
      </c>
      <c r="X18" s="584">
        <v>22</v>
      </c>
      <c r="Y18" s="584">
        <v>5</v>
      </c>
      <c r="Z18" s="584">
        <v>3</v>
      </c>
      <c r="AA18" s="578">
        <v>30</v>
      </c>
      <c r="AB18" s="584">
        <v>4</v>
      </c>
      <c r="AC18" s="584">
        <v>1</v>
      </c>
      <c r="AD18" s="584">
        <v>0</v>
      </c>
      <c r="AE18" s="578">
        <v>37</v>
      </c>
      <c r="AF18" s="584">
        <v>1</v>
      </c>
      <c r="AG18" s="584">
        <v>0</v>
      </c>
      <c r="AH18" s="584">
        <v>11</v>
      </c>
      <c r="AI18" s="578">
        <v>9</v>
      </c>
      <c r="AJ18" s="584">
        <v>0</v>
      </c>
      <c r="AK18" s="584">
        <v>0</v>
      </c>
      <c r="AL18" s="584">
        <v>1</v>
      </c>
      <c r="AM18" s="578">
        <v>61</v>
      </c>
      <c r="AN18" s="584">
        <v>4</v>
      </c>
      <c r="AO18" s="584">
        <v>3</v>
      </c>
      <c r="AP18" s="584">
        <v>16</v>
      </c>
      <c r="AQ18" s="578">
        <v>30</v>
      </c>
      <c r="AR18" s="584">
        <v>3</v>
      </c>
      <c r="AS18" s="584">
        <v>1</v>
      </c>
      <c r="AT18" s="584">
        <v>10</v>
      </c>
      <c r="AU18" s="578">
        <v>0</v>
      </c>
      <c r="AV18" s="584">
        <v>0</v>
      </c>
      <c r="AW18" s="584">
        <v>0</v>
      </c>
      <c r="AX18" s="584">
        <v>0</v>
      </c>
      <c r="AY18" s="578">
        <v>0</v>
      </c>
      <c r="AZ18" s="584">
        <v>0</v>
      </c>
      <c r="BA18" s="584">
        <v>0</v>
      </c>
      <c r="BB18" s="584">
        <v>0</v>
      </c>
      <c r="BC18" s="578">
        <v>197</v>
      </c>
      <c r="BD18" s="578">
        <v>27</v>
      </c>
      <c r="BE18" s="578">
        <v>8</v>
      </c>
      <c r="BF18" s="578">
        <v>30</v>
      </c>
      <c r="BG18" s="579">
        <v>0</v>
      </c>
      <c r="BH18" s="584">
        <v>69</v>
      </c>
      <c r="BI18" s="584">
        <v>7</v>
      </c>
      <c r="BJ18" s="584">
        <v>2</v>
      </c>
      <c r="BK18" s="584">
        <v>11</v>
      </c>
      <c r="BL18" s="580">
        <v>0</v>
      </c>
      <c r="BM18" s="584">
        <v>25</v>
      </c>
      <c r="BN18" s="584">
        <v>11</v>
      </c>
      <c r="BO18" s="584">
        <v>15</v>
      </c>
      <c r="BP18" s="584">
        <v>0</v>
      </c>
      <c r="BQ18" s="578">
        <v>51</v>
      </c>
      <c r="BR18" s="628"/>
      <c r="BS18" s="629" t="s">
        <v>211</v>
      </c>
      <c r="BT18" s="630">
        <v>117</v>
      </c>
      <c r="BU18" s="630">
        <v>28</v>
      </c>
      <c r="BV18" s="630">
        <v>35</v>
      </c>
      <c r="BW18" s="630">
        <v>0</v>
      </c>
      <c r="BX18" s="583">
        <v>180</v>
      </c>
      <c r="BZ18" s="402">
        <v>0</v>
      </c>
      <c r="CA18" s="402">
        <v>0</v>
      </c>
      <c r="CB18" s="402">
        <v>0</v>
      </c>
      <c r="CC18" s="402">
        <v>0</v>
      </c>
      <c r="CD18" s="402">
        <v>0</v>
      </c>
      <c r="CF18" s="402" t="s">
        <v>36</v>
      </c>
      <c r="CG18" s="402">
        <v>0</v>
      </c>
      <c r="CH18" s="402">
        <v>0</v>
      </c>
      <c r="CI18" s="402">
        <v>0</v>
      </c>
      <c r="CJ18" s="402">
        <v>0</v>
      </c>
      <c r="CK18" s="402">
        <v>0</v>
      </c>
      <c r="CL18" s="402">
        <v>0</v>
      </c>
      <c r="CM18" s="402">
        <v>0</v>
      </c>
      <c r="CN18" s="402">
        <v>0</v>
      </c>
      <c r="CO18" s="402">
        <v>0</v>
      </c>
      <c r="CP18" s="402">
        <v>0</v>
      </c>
      <c r="CQ18" s="402">
        <v>0</v>
      </c>
      <c r="CR18" s="402">
        <v>0</v>
      </c>
      <c r="CS18" s="402">
        <v>0</v>
      </c>
      <c r="CT18" s="402">
        <v>0</v>
      </c>
      <c r="CU18" s="402">
        <v>0</v>
      </c>
      <c r="CW18" s="402" t="s">
        <v>211</v>
      </c>
      <c r="CX18" s="402">
        <v>443</v>
      </c>
      <c r="CY18" s="402">
        <v>263</v>
      </c>
      <c r="CZ18" s="402">
        <v>352</v>
      </c>
      <c r="DA18" s="402">
        <v>0</v>
      </c>
      <c r="DB18" s="402">
        <v>1058</v>
      </c>
      <c r="DE18" s="402" t="s">
        <v>211</v>
      </c>
      <c r="DF18" s="402">
        <v>425</v>
      </c>
      <c r="DG18" s="402">
        <v>272</v>
      </c>
      <c r="DH18" s="402">
        <v>378</v>
      </c>
      <c r="DI18" s="402">
        <v>0</v>
      </c>
      <c r="DJ18" s="402">
        <v>1075</v>
      </c>
      <c r="DL18" s="402" t="s">
        <v>211</v>
      </c>
      <c r="DM18" s="402">
        <v>-425</v>
      </c>
      <c r="DN18" s="402">
        <v>-272</v>
      </c>
      <c r="DO18" s="402">
        <v>-378</v>
      </c>
      <c r="DP18" s="402">
        <v>0</v>
      </c>
      <c r="DQ18" s="402">
        <v>-1075</v>
      </c>
      <c r="DR18" s="402" t="b">
        <v>1</v>
      </c>
    </row>
    <row r="19" spans="2:122" ht="18" customHeight="1">
      <c r="B19" s="626" t="s">
        <v>212</v>
      </c>
      <c r="C19" s="575">
        <v>616</v>
      </c>
      <c r="D19" s="575">
        <v>435</v>
      </c>
      <c r="E19" s="575">
        <v>11699</v>
      </c>
      <c r="F19" s="574">
        <v>12750</v>
      </c>
      <c r="G19" s="575">
        <v>90</v>
      </c>
      <c r="H19" s="575">
        <v>60</v>
      </c>
      <c r="I19" s="575">
        <v>5065</v>
      </c>
      <c r="J19" s="574">
        <v>5215</v>
      </c>
      <c r="K19" s="575">
        <v>208</v>
      </c>
      <c r="L19" s="575">
        <v>109</v>
      </c>
      <c r="M19" s="575">
        <v>7552</v>
      </c>
      <c r="N19" s="574">
        <v>7869</v>
      </c>
      <c r="O19" s="575">
        <v>179</v>
      </c>
      <c r="P19" s="575">
        <v>32</v>
      </c>
      <c r="Q19" s="575">
        <v>674</v>
      </c>
      <c r="R19" s="574">
        <v>885</v>
      </c>
      <c r="S19" s="575">
        <v>14</v>
      </c>
      <c r="T19" s="574">
        <v>26733</v>
      </c>
      <c r="V19" s="627" t="s">
        <v>37</v>
      </c>
      <c r="W19" s="578">
        <v>129</v>
      </c>
      <c r="X19" s="584">
        <v>11</v>
      </c>
      <c r="Y19" s="584">
        <v>5</v>
      </c>
      <c r="Z19" s="584">
        <v>0</v>
      </c>
      <c r="AA19" s="578">
        <v>58</v>
      </c>
      <c r="AB19" s="584">
        <v>1</v>
      </c>
      <c r="AC19" s="584">
        <v>2</v>
      </c>
      <c r="AD19" s="584">
        <v>0</v>
      </c>
      <c r="AE19" s="578">
        <v>35</v>
      </c>
      <c r="AF19" s="584">
        <v>2</v>
      </c>
      <c r="AG19" s="584">
        <v>1</v>
      </c>
      <c r="AH19" s="584">
        <v>12</v>
      </c>
      <c r="AI19" s="578">
        <v>16</v>
      </c>
      <c r="AJ19" s="584">
        <v>1</v>
      </c>
      <c r="AK19" s="584">
        <v>1</v>
      </c>
      <c r="AL19" s="584">
        <v>6</v>
      </c>
      <c r="AM19" s="578">
        <v>35</v>
      </c>
      <c r="AN19" s="584">
        <v>1</v>
      </c>
      <c r="AO19" s="584">
        <v>2</v>
      </c>
      <c r="AP19" s="584">
        <v>5</v>
      </c>
      <c r="AQ19" s="578">
        <v>21</v>
      </c>
      <c r="AR19" s="584">
        <v>0</v>
      </c>
      <c r="AS19" s="584">
        <v>2</v>
      </c>
      <c r="AT19" s="584">
        <v>2</v>
      </c>
      <c r="AU19" s="578">
        <v>12</v>
      </c>
      <c r="AV19" s="584">
        <v>0</v>
      </c>
      <c r="AW19" s="584">
        <v>0</v>
      </c>
      <c r="AX19" s="584">
        <v>1</v>
      </c>
      <c r="AY19" s="578">
        <v>4</v>
      </c>
      <c r="AZ19" s="584">
        <v>0</v>
      </c>
      <c r="BA19" s="584">
        <v>0</v>
      </c>
      <c r="BB19" s="584">
        <v>0</v>
      </c>
      <c r="BC19" s="578">
        <v>211</v>
      </c>
      <c r="BD19" s="578">
        <v>14</v>
      </c>
      <c r="BE19" s="578">
        <v>8</v>
      </c>
      <c r="BF19" s="578">
        <v>18</v>
      </c>
      <c r="BG19" s="579">
        <v>0</v>
      </c>
      <c r="BH19" s="584">
        <v>99</v>
      </c>
      <c r="BI19" s="584">
        <v>2</v>
      </c>
      <c r="BJ19" s="584">
        <v>5</v>
      </c>
      <c r="BK19" s="584">
        <v>8</v>
      </c>
      <c r="BL19" s="580">
        <v>0</v>
      </c>
      <c r="BM19" s="584">
        <v>41</v>
      </c>
      <c r="BN19" s="584">
        <v>8</v>
      </c>
      <c r="BO19" s="584">
        <v>14</v>
      </c>
      <c r="BP19" s="584">
        <v>2</v>
      </c>
      <c r="BQ19" s="578">
        <v>65</v>
      </c>
      <c r="BR19" s="628"/>
      <c r="BS19" s="629" t="s">
        <v>212</v>
      </c>
      <c r="BT19" s="630">
        <v>121</v>
      </c>
      <c r="BU19" s="630">
        <v>31</v>
      </c>
      <c r="BV19" s="630">
        <v>35</v>
      </c>
      <c r="BW19" s="630">
        <v>6</v>
      </c>
      <c r="BX19" s="583">
        <v>193</v>
      </c>
      <c r="BZ19" s="402">
        <v>0</v>
      </c>
      <c r="CA19" s="402">
        <v>0</v>
      </c>
      <c r="CB19" s="402">
        <v>0</v>
      </c>
      <c r="CC19" s="402">
        <v>0</v>
      </c>
      <c r="CD19" s="402">
        <v>0</v>
      </c>
      <c r="CF19" s="402" t="s">
        <v>37</v>
      </c>
      <c r="CG19" s="402">
        <v>0</v>
      </c>
      <c r="CH19" s="402">
        <v>0</v>
      </c>
      <c r="CI19" s="402">
        <v>0</v>
      </c>
      <c r="CJ19" s="402">
        <v>0</v>
      </c>
      <c r="CK19" s="402">
        <v>0</v>
      </c>
      <c r="CL19" s="402">
        <v>0</v>
      </c>
      <c r="CM19" s="402">
        <v>0</v>
      </c>
      <c r="CN19" s="402">
        <v>0</v>
      </c>
      <c r="CO19" s="402">
        <v>0</v>
      </c>
      <c r="CP19" s="402">
        <v>0</v>
      </c>
      <c r="CQ19" s="402">
        <v>0</v>
      </c>
      <c r="CR19" s="402">
        <v>0</v>
      </c>
      <c r="CS19" s="402">
        <v>0</v>
      </c>
      <c r="CT19" s="402">
        <v>0</v>
      </c>
      <c r="CU19" s="402">
        <v>0</v>
      </c>
      <c r="CW19" s="402" t="s">
        <v>212</v>
      </c>
      <c r="CX19" s="402">
        <v>590</v>
      </c>
      <c r="CY19" s="402">
        <v>225</v>
      </c>
      <c r="CZ19" s="402">
        <v>307</v>
      </c>
      <c r="DA19" s="402">
        <v>45</v>
      </c>
      <c r="DB19" s="402">
        <v>1167</v>
      </c>
      <c r="DE19" s="402" t="s">
        <v>212</v>
      </c>
      <c r="DF19" s="402">
        <v>598</v>
      </c>
      <c r="DG19" s="402">
        <v>229</v>
      </c>
      <c r="DH19" s="402">
        <v>307</v>
      </c>
      <c r="DI19" s="402">
        <v>51</v>
      </c>
      <c r="DJ19" s="402">
        <v>1185</v>
      </c>
      <c r="DL19" s="402" t="s">
        <v>212</v>
      </c>
      <c r="DM19" s="402">
        <v>-598</v>
      </c>
      <c r="DN19" s="402">
        <v>-229</v>
      </c>
      <c r="DO19" s="402">
        <v>-307</v>
      </c>
      <c r="DP19" s="402">
        <v>-51</v>
      </c>
      <c r="DQ19" s="402">
        <v>-1185</v>
      </c>
      <c r="DR19" s="402" t="b">
        <v>1</v>
      </c>
    </row>
    <row r="20" spans="2:122" ht="18" customHeight="1">
      <c r="B20" s="626" t="s">
        <v>213</v>
      </c>
      <c r="C20" s="575">
        <v>174</v>
      </c>
      <c r="D20" s="575">
        <v>1199</v>
      </c>
      <c r="E20" s="575">
        <v>5760</v>
      </c>
      <c r="F20" s="574">
        <v>7133</v>
      </c>
      <c r="G20" s="575">
        <v>15</v>
      </c>
      <c r="H20" s="575">
        <v>120</v>
      </c>
      <c r="I20" s="575">
        <v>499</v>
      </c>
      <c r="J20" s="574">
        <v>634</v>
      </c>
      <c r="K20" s="575">
        <v>28</v>
      </c>
      <c r="L20" s="575">
        <v>185</v>
      </c>
      <c r="M20" s="575">
        <v>1498</v>
      </c>
      <c r="N20" s="574">
        <v>1711</v>
      </c>
      <c r="O20" s="575">
        <v>21</v>
      </c>
      <c r="P20" s="575">
        <v>159</v>
      </c>
      <c r="Q20" s="575">
        <v>324</v>
      </c>
      <c r="R20" s="574">
        <v>504</v>
      </c>
      <c r="S20" s="575">
        <v>98</v>
      </c>
      <c r="T20" s="574">
        <v>10080</v>
      </c>
      <c r="V20" s="627" t="s">
        <v>38</v>
      </c>
      <c r="W20" s="578">
        <v>107</v>
      </c>
      <c r="X20" s="584">
        <v>13</v>
      </c>
      <c r="Y20" s="584">
        <v>2</v>
      </c>
      <c r="Z20" s="584">
        <v>1</v>
      </c>
      <c r="AA20" s="578">
        <v>20</v>
      </c>
      <c r="AB20" s="584">
        <v>2</v>
      </c>
      <c r="AC20" s="584">
        <v>1</v>
      </c>
      <c r="AD20" s="584">
        <v>1</v>
      </c>
      <c r="AE20" s="578">
        <v>5</v>
      </c>
      <c r="AF20" s="584">
        <v>0</v>
      </c>
      <c r="AG20" s="584">
        <v>0</v>
      </c>
      <c r="AH20" s="584">
        <v>2</v>
      </c>
      <c r="AI20" s="578">
        <v>2</v>
      </c>
      <c r="AJ20" s="584">
        <v>0</v>
      </c>
      <c r="AK20" s="584">
        <v>0</v>
      </c>
      <c r="AL20" s="584">
        <v>0</v>
      </c>
      <c r="AM20" s="578">
        <v>13</v>
      </c>
      <c r="AN20" s="584">
        <v>1</v>
      </c>
      <c r="AO20" s="584">
        <v>0</v>
      </c>
      <c r="AP20" s="584">
        <v>4</v>
      </c>
      <c r="AQ20" s="578">
        <v>3</v>
      </c>
      <c r="AR20" s="584">
        <v>1</v>
      </c>
      <c r="AS20" s="584">
        <v>0</v>
      </c>
      <c r="AT20" s="584">
        <v>1</v>
      </c>
      <c r="AU20" s="578">
        <v>8</v>
      </c>
      <c r="AV20" s="584">
        <v>1</v>
      </c>
      <c r="AW20" s="584">
        <v>1</v>
      </c>
      <c r="AX20" s="584">
        <v>0</v>
      </c>
      <c r="AY20" s="578">
        <v>4</v>
      </c>
      <c r="AZ20" s="584">
        <v>0</v>
      </c>
      <c r="BA20" s="584">
        <v>1</v>
      </c>
      <c r="BB20" s="584">
        <v>0</v>
      </c>
      <c r="BC20" s="578">
        <v>133</v>
      </c>
      <c r="BD20" s="578">
        <v>15</v>
      </c>
      <c r="BE20" s="578">
        <v>3</v>
      </c>
      <c r="BF20" s="578">
        <v>7</v>
      </c>
      <c r="BG20" s="579">
        <v>0</v>
      </c>
      <c r="BH20" s="584">
        <v>29</v>
      </c>
      <c r="BI20" s="584">
        <v>3</v>
      </c>
      <c r="BJ20" s="584">
        <v>2</v>
      </c>
      <c r="BK20" s="584">
        <v>2</v>
      </c>
      <c r="BL20" s="580">
        <v>0</v>
      </c>
      <c r="BM20" s="584">
        <v>15</v>
      </c>
      <c r="BN20" s="584">
        <v>3</v>
      </c>
      <c r="BO20" s="584">
        <v>4</v>
      </c>
      <c r="BP20" s="584">
        <v>1</v>
      </c>
      <c r="BQ20" s="578">
        <v>23</v>
      </c>
      <c r="BR20" s="628"/>
      <c r="BS20" s="629" t="s">
        <v>213</v>
      </c>
      <c r="BT20" s="630">
        <v>205</v>
      </c>
      <c r="BU20" s="630">
        <v>11</v>
      </c>
      <c r="BV20" s="630">
        <v>34</v>
      </c>
      <c r="BW20" s="630">
        <v>3</v>
      </c>
      <c r="BX20" s="583">
        <v>253</v>
      </c>
      <c r="BZ20" s="402">
        <v>0</v>
      </c>
      <c r="CA20" s="402">
        <v>0</v>
      </c>
      <c r="CB20" s="402">
        <v>0</v>
      </c>
      <c r="CC20" s="402">
        <v>0</v>
      </c>
      <c r="CD20" s="402">
        <v>0</v>
      </c>
      <c r="CF20" s="402" t="s">
        <v>38</v>
      </c>
      <c r="CG20" s="402">
        <v>0</v>
      </c>
      <c r="CH20" s="402">
        <v>0</v>
      </c>
      <c r="CI20" s="402">
        <v>0</v>
      </c>
      <c r="CJ20" s="402">
        <v>0</v>
      </c>
      <c r="CK20" s="402">
        <v>0</v>
      </c>
      <c r="CL20" s="402">
        <v>0</v>
      </c>
      <c r="CM20" s="402">
        <v>0</v>
      </c>
      <c r="CN20" s="402">
        <v>0</v>
      </c>
      <c r="CO20" s="402">
        <v>0</v>
      </c>
      <c r="CP20" s="402">
        <v>0</v>
      </c>
      <c r="CQ20" s="402">
        <v>0</v>
      </c>
      <c r="CR20" s="402">
        <v>0</v>
      </c>
      <c r="CS20" s="402">
        <v>0</v>
      </c>
      <c r="CT20" s="402">
        <v>0</v>
      </c>
      <c r="CU20" s="402">
        <v>0</v>
      </c>
      <c r="CW20" s="402" t="s">
        <v>213</v>
      </c>
      <c r="CX20" s="402">
        <v>946</v>
      </c>
      <c r="CY20" s="402">
        <v>186</v>
      </c>
      <c r="CZ20" s="402">
        <v>353</v>
      </c>
      <c r="DA20" s="402">
        <v>148</v>
      </c>
      <c r="DB20" s="402">
        <v>1633</v>
      </c>
      <c r="DE20" s="402" t="s">
        <v>213</v>
      </c>
      <c r="DF20" s="402">
        <v>848</v>
      </c>
      <c r="DG20" s="402">
        <v>180</v>
      </c>
      <c r="DH20" s="402">
        <v>332</v>
      </c>
      <c r="DI20" s="402">
        <v>153</v>
      </c>
      <c r="DJ20" s="402">
        <v>1513</v>
      </c>
      <c r="DL20" s="402" t="s">
        <v>213</v>
      </c>
      <c r="DM20" s="402">
        <v>-848</v>
      </c>
      <c r="DN20" s="402">
        <v>-180</v>
      </c>
      <c r="DO20" s="402">
        <v>-332</v>
      </c>
      <c r="DP20" s="402">
        <v>-153</v>
      </c>
      <c r="DQ20" s="402">
        <v>-1513</v>
      </c>
      <c r="DR20" s="402" t="b">
        <v>1</v>
      </c>
    </row>
    <row r="21" spans="2:122" ht="18" customHeight="1">
      <c r="B21" s="626" t="s">
        <v>214</v>
      </c>
      <c r="C21" s="575">
        <v>2297</v>
      </c>
      <c r="D21" s="575">
        <v>3294</v>
      </c>
      <c r="E21" s="575">
        <v>88665</v>
      </c>
      <c r="F21" s="574">
        <v>94256</v>
      </c>
      <c r="G21" s="575">
        <v>206</v>
      </c>
      <c r="H21" s="575">
        <v>292</v>
      </c>
      <c r="I21" s="575">
        <v>18703</v>
      </c>
      <c r="J21" s="574">
        <v>19201</v>
      </c>
      <c r="K21" s="575">
        <v>517</v>
      </c>
      <c r="L21" s="575">
        <v>576</v>
      </c>
      <c r="M21" s="575">
        <v>40511</v>
      </c>
      <c r="N21" s="574">
        <v>41604</v>
      </c>
      <c r="O21" s="575">
        <v>1819</v>
      </c>
      <c r="P21" s="575">
        <v>1133</v>
      </c>
      <c r="Q21" s="575">
        <v>9505</v>
      </c>
      <c r="R21" s="574">
        <v>12457</v>
      </c>
      <c r="S21" s="575">
        <v>6435</v>
      </c>
      <c r="T21" s="574">
        <v>173953</v>
      </c>
      <c r="V21" s="627" t="s">
        <v>39</v>
      </c>
      <c r="W21" s="578">
        <v>577</v>
      </c>
      <c r="X21" s="584">
        <v>17</v>
      </c>
      <c r="Y21" s="584">
        <v>7</v>
      </c>
      <c r="Z21" s="584">
        <v>2</v>
      </c>
      <c r="AA21" s="578">
        <v>141</v>
      </c>
      <c r="AB21" s="584">
        <v>6</v>
      </c>
      <c r="AC21" s="584">
        <v>1</v>
      </c>
      <c r="AD21" s="584">
        <v>0</v>
      </c>
      <c r="AE21" s="578">
        <v>40</v>
      </c>
      <c r="AF21" s="584">
        <v>0</v>
      </c>
      <c r="AG21" s="584">
        <v>0</v>
      </c>
      <c r="AH21" s="584">
        <v>8</v>
      </c>
      <c r="AI21" s="578">
        <v>12</v>
      </c>
      <c r="AJ21" s="584">
        <v>0</v>
      </c>
      <c r="AK21" s="584">
        <v>0</v>
      </c>
      <c r="AL21" s="584">
        <v>0</v>
      </c>
      <c r="AM21" s="578">
        <v>103</v>
      </c>
      <c r="AN21" s="584">
        <v>3</v>
      </c>
      <c r="AO21" s="584">
        <v>0</v>
      </c>
      <c r="AP21" s="584">
        <v>3</v>
      </c>
      <c r="AQ21" s="578">
        <v>43</v>
      </c>
      <c r="AR21" s="584">
        <v>1</v>
      </c>
      <c r="AS21" s="584">
        <v>0</v>
      </c>
      <c r="AT21" s="584">
        <v>1</v>
      </c>
      <c r="AU21" s="578">
        <v>70</v>
      </c>
      <c r="AV21" s="584">
        <v>0</v>
      </c>
      <c r="AW21" s="584">
        <v>0</v>
      </c>
      <c r="AX21" s="584">
        <v>1</v>
      </c>
      <c r="AY21" s="578">
        <v>17</v>
      </c>
      <c r="AZ21" s="584">
        <v>0</v>
      </c>
      <c r="BA21" s="584">
        <v>0</v>
      </c>
      <c r="BB21" s="584">
        <v>1</v>
      </c>
      <c r="BC21" s="578">
        <v>790</v>
      </c>
      <c r="BD21" s="578">
        <v>20</v>
      </c>
      <c r="BE21" s="578">
        <v>7</v>
      </c>
      <c r="BF21" s="578">
        <v>14</v>
      </c>
      <c r="BG21" s="579">
        <v>0</v>
      </c>
      <c r="BH21" s="584">
        <v>213</v>
      </c>
      <c r="BI21" s="584">
        <v>7</v>
      </c>
      <c r="BJ21" s="584">
        <v>1</v>
      </c>
      <c r="BK21" s="584">
        <v>2</v>
      </c>
      <c r="BL21" s="580">
        <v>0</v>
      </c>
      <c r="BM21" s="584">
        <v>317</v>
      </c>
      <c r="BN21" s="584">
        <v>21</v>
      </c>
      <c r="BO21" s="584">
        <v>66</v>
      </c>
      <c r="BP21" s="584">
        <v>35</v>
      </c>
      <c r="BQ21" s="578">
        <v>439</v>
      </c>
      <c r="BR21" s="628"/>
      <c r="BS21" s="629" t="s">
        <v>214</v>
      </c>
      <c r="BT21" s="630">
        <v>570</v>
      </c>
      <c r="BU21" s="630">
        <v>33</v>
      </c>
      <c r="BV21" s="630">
        <v>86</v>
      </c>
      <c r="BW21" s="630">
        <v>39</v>
      </c>
      <c r="BX21" s="583">
        <v>728</v>
      </c>
      <c r="BZ21" s="402">
        <v>0</v>
      </c>
      <c r="CA21" s="402">
        <v>0</v>
      </c>
      <c r="CB21" s="402">
        <v>0</v>
      </c>
      <c r="CC21" s="402">
        <v>0</v>
      </c>
      <c r="CD21" s="402">
        <v>0</v>
      </c>
      <c r="CF21" s="402" t="s">
        <v>39</v>
      </c>
      <c r="CG21" s="402">
        <v>0</v>
      </c>
      <c r="CH21" s="402">
        <v>0</v>
      </c>
      <c r="CI21" s="402">
        <v>0</v>
      </c>
      <c r="CJ21" s="402">
        <v>0</v>
      </c>
      <c r="CK21" s="402">
        <v>0</v>
      </c>
      <c r="CL21" s="402">
        <v>0</v>
      </c>
      <c r="CM21" s="402">
        <v>0</v>
      </c>
      <c r="CN21" s="402">
        <v>0</v>
      </c>
      <c r="CO21" s="402">
        <v>0</v>
      </c>
      <c r="CP21" s="402">
        <v>0</v>
      </c>
      <c r="CQ21" s="402">
        <v>0</v>
      </c>
      <c r="CR21" s="402">
        <v>0</v>
      </c>
      <c r="CS21" s="402">
        <v>0</v>
      </c>
      <c r="CT21" s="402">
        <v>0</v>
      </c>
      <c r="CU21" s="402">
        <v>0</v>
      </c>
      <c r="CW21" s="402" t="s">
        <v>214</v>
      </c>
      <c r="CX21" s="402">
        <v>2302</v>
      </c>
      <c r="CY21" s="402">
        <v>444</v>
      </c>
      <c r="CZ21" s="402">
        <v>890</v>
      </c>
      <c r="DA21" s="402">
        <v>340</v>
      </c>
      <c r="DB21" s="402">
        <v>3976</v>
      </c>
      <c r="DE21" s="402" t="s">
        <v>214</v>
      </c>
      <c r="DF21" s="402">
        <v>2309</v>
      </c>
      <c r="DG21" s="402">
        <v>451</v>
      </c>
      <c r="DH21" s="402">
        <v>907</v>
      </c>
      <c r="DI21" s="402">
        <v>371</v>
      </c>
      <c r="DJ21" s="402">
        <v>4038</v>
      </c>
      <c r="DL21" s="402" t="s">
        <v>214</v>
      </c>
      <c r="DM21" s="402">
        <v>-2309</v>
      </c>
      <c r="DN21" s="402">
        <v>-451</v>
      </c>
      <c r="DO21" s="402">
        <v>-907</v>
      </c>
      <c r="DP21" s="402">
        <v>-371</v>
      </c>
      <c r="DQ21" s="402">
        <v>-4038</v>
      </c>
      <c r="DR21" s="402" t="b">
        <v>1</v>
      </c>
    </row>
    <row r="22" spans="2:122" ht="18" customHeight="1">
      <c r="B22" s="626" t="s">
        <v>215</v>
      </c>
      <c r="C22" s="575">
        <v>292</v>
      </c>
      <c r="D22" s="575">
        <v>220</v>
      </c>
      <c r="E22" s="575">
        <v>14164</v>
      </c>
      <c r="F22" s="574">
        <v>14676</v>
      </c>
      <c r="G22" s="575">
        <v>75</v>
      </c>
      <c r="H22" s="575">
        <v>45</v>
      </c>
      <c r="I22" s="575">
        <v>6306</v>
      </c>
      <c r="J22" s="574">
        <v>6426</v>
      </c>
      <c r="K22" s="575">
        <v>168</v>
      </c>
      <c r="L22" s="575">
        <v>80</v>
      </c>
      <c r="M22" s="575">
        <v>12294</v>
      </c>
      <c r="N22" s="574">
        <v>12542</v>
      </c>
      <c r="O22" s="575">
        <v>128</v>
      </c>
      <c r="P22" s="575">
        <v>55</v>
      </c>
      <c r="Q22" s="575">
        <v>3347</v>
      </c>
      <c r="R22" s="574">
        <v>3530</v>
      </c>
      <c r="S22" s="575">
        <v>149</v>
      </c>
      <c r="T22" s="574">
        <v>37323</v>
      </c>
      <c r="V22" s="627" t="s">
        <v>40</v>
      </c>
      <c r="W22" s="578">
        <v>65</v>
      </c>
      <c r="X22" s="584">
        <v>8</v>
      </c>
      <c r="Y22" s="584">
        <v>2</v>
      </c>
      <c r="Z22" s="584">
        <v>0</v>
      </c>
      <c r="AA22" s="578">
        <v>34</v>
      </c>
      <c r="AB22" s="584">
        <v>5</v>
      </c>
      <c r="AC22" s="584">
        <v>0</v>
      </c>
      <c r="AD22" s="584">
        <v>0</v>
      </c>
      <c r="AE22" s="578">
        <v>26</v>
      </c>
      <c r="AF22" s="584">
        <v>3</v>
      </c>
      <c r="AG22" s="584">
        <v>0</v>
      </c>
      <c r="AH22" s="584">
        <v>11</v>
      </c>
      <c r="AI22" s="578">
        <v>12</v>
      </c>
      <c r="AJ22" s="584">
        <v>1</v>
      </c>
      <c r="AK22" s="584">
        <v>0</v>
      </c>
      <c r="AL22" s="584">
        <v>6</v>
      </c>
      <c r="AM22" s="578">
        <v>38</v>
      </c>
      <c r="AN22" s="584">
        <v>3</v>
      </c>
      <c r="AO22" s="584">
        <v>1</v>
      </c>
      <c r="AP22" s="584">
        <v>12</v>
      </c>
      <c r="AQ22" s="578">
        <v>27</v>
      </c>
      <c r="AR22" s="584">
        <v>3</v>
      </c>
      <c r="AS22" s="584">
        <v>1</v>
      </c>
      <c r="AT22" s="584">
        <v>8</v>
      </c>
      <c r="AU22" s="578">
        <v>12</v>
      </c>
      <c r="AV22" s="584">
        <v>1</v>
      </c>
      <c r="AW22" s="584">
        <v>0</v>
      </c>
      <c r="AX22" s="584">
        <v>1</v>
      </c>
      <c r="AY22" s="578">
        <v>5</v>
      </c>
      <c r="AZ22" s="584">
        <v>0</v>
      </c>
      <c r="BA22" s="584">
        <v>0</v>
      </c>
      <c r="BB22" s="584">
        <v>0</v>
      </c>
      <c r="BC22" s="578">
        <v>141</v>
      </c>
      <c r="BD22" s="578">
        <v>15</v>
      </c>
      <c r="BE22" s="578">
        <v>3</v>
      </c>
      <c r="BF22" s="578">
        <v>24</v>
      </c>
      <c r="BG22" s="579">
        <v>0</v>
      </c>
      <c r="BH22" s="584">
        <v>78</v>
      </c>
      <c r="BI22" s="584">
        <v>9</v>
      </c>
      <c r="BJ22" s="584">
        <v>1</v>
      </c>
      <c r="BK22" s="584">
        <v>14</v>
      </c>
      <c r="BL22" s="580">
        <v>0</v>
      </c>
      <c r="BM22" s="584">
        <v>27</v>
      </c>
      <c r="BN22" s="584">
        <v>3</v>
      </c>
      <c r="BO22" s="584">
        <v>10</v>
      </c>
      <c r="BP22" s="584">
        <v>9</v>
      </c>
      <c r="BQ22" s="578">
        <v>49</v>
      </c>
      <c r="BR22" s="628"/>
      <c r="BS22" s="629" t="s">
        <v>215</v>
      </c>
      <c r="BT22" s="630">
        <v>89</v>
      </c>
      <c r="BU22" s="630">
        <v>17</v>
      </c>
      <c r="BV22" s="630">
        <v>31</v>
      </c>
      <c r="BW22" s="630">
        <v>11</v>
      </c>
      <c r="BX22" s="583">
        <v>148</v>
      </c>
      <c r="BZ22" s="402">
        <v>0</v>
      </c>
      <c r="CA22" s="402">
        <v>0</v>
      </c>
      <c r="CB22" s="402">
        <v>0</v>
      </c>
      <c r="CC22" s="402">
        <v>0</v>
      </c>
      <c r="CD22" s="402">
        <v>0</v>
      </c>
      <c r="CF22" s="402" t="s">
        <v>40</v>
      </c>
      <c r="CG22" s="402">
        <v>0</v>
      </c>
      <c r="CH22" s="402">
        <v>0</v>
      </c>
      <c r="CI22" s="402">
        <v>0</v>
      </c>
      <c r="CJ22" s="402">
        <v>0</v>
      </c>
      <c r="CK22" s="402">
        <v>0</v>
      </c>
      <c r="CL22" s="402">
        <v>0</v>
      </c>
      <c r="CM22" s="402">
        <v>0</v>
      </c>
      <c r="CN22" s="402">
        <v>0</v>
      </c>
      <c r="CO22" s="402">
        <v>0</v>
      </c>
      <c r="CP22" s="402">
        <v>0</v>
      </c>
      <c r="CQ22" s="402">
        <v>0</v>
      </c>
      <c r="CR22" s="402">
        <v>0</v>
      </c>
      <c r="CS22" s="402">
        <v>0</v>
      </c>
      <c r="CT22" s="402">
        <v>0</v>
      </c>
      <c r="CU22" s="402">
        <v>0</v>
      </c>
      <c r="CW22" s="402" t="s">
        <v>215</v>
      </c>
      <c r="CX22" s="402">
        <v>355</v>
      </c>
      <c r="CY22" s="402">
        <v>153</v>
      </c>
      <c r="CZ22" s="402">
        <v>270</v>
      </c>
      <c r="DA22" s="402">
        <v>95</v>
      </c>
      <c r="DB22" s="402">
        <v>873</v>
      </c>
      <c r="DE22" s="402" t="s">
        <v>215</v>
      </c>
      <c r="DF22" s="402">
        <v>331</v>
      </c>
      <c r="DG22" s="402">
        <v>162</v>
      </c>
      <c r="DH22" s="402">
        <v>277</v>
      </c>
      <c r="DI22" s="402">
        <v>96</v>
      </c>
      <c r="DJ22" s="402">
        <v>866</v>
      </c>
      <c r="DL22" s="402" t="s">
        <v>215</v>
      </c>
      <c r="DM22" s="402">
        <v>-331</v>
      </c>
      <c r="DN22" s="402">
        <v>-162</v>
      </c>
      <c r="DO22" s="402">
        <v>-277</v>
      </c>
      <c r="DP22" s="402">
        <v>-96</v>
      </c>
      <c r="DQ22" s="402">
        <v>-866</v>
      </c>
      <c r="DR22" s="402" t="b">
        <v>1</v>
      </c>
    </row>
    <row r="23" spans="2:122" ht="14.4">
      <c r="B23" s="626" t="s">
        <v>216</v>
      </c>
      <c r="C23" s="575">
        <v>275</v>
      </c>
      <c r="D23" s="575">
        <v>208</v>
      </c>
      <c r="E23" s="575">
        <v>3483</v>
      </c>
      <c r="F23" s="574">
        <v>3966</v>
      </c>
      <c r="G23" s="575">
        <v>49</v>
      </c>
      <c r="H23" s="575">
        <v>37</v>
      </c>
      <c r="I23" s="575">
        <v>5764</v>
      </c>
      <c r="J23" s="574">
        <v>5850</v>
      </c>
      <c r="K23" s="575">
        <v>105</v>
      </c>
      <c r="L23" s="575">
        <v>77</v>
      </c>
      <c r="M23" s="575">
        <v>5270</v>
      </c>
      <c r="N23" s="574">
        <v>5452</v>
      </c>
      <c r="O23" s="575">
        <v>110</v>
      </c>
      <c r="P23" s="575">
        <v>63</v>
      </c>
      <c r="Q23" s="575">
        <v>47</v>
      </c>
      <c r="R23" s="574">
        <v>220</v>
      </c>
      <c r="S23" s="575">
        <v>8</v>
      </c>
      <c r="T23" s="574">
        <v>15496</v>
      </c>
      <c r="V23" s="627" t="s">
        <v>41</v>
      </c>
      <c r="W23" s="578">
        <v>30</v>
      </c>
      <c r="X23" s="584">
        <v>3</v>
      </c>
      <c r="Y23" s="584">
        <v>2</v>
      </c>
      <c r="Z23" s="584">
        <v>0</v>
      </c>
      <c r="AA23" s="578">
        <v>8</v>
      </c>
      <c r="AB23" s="584">
        <v>0</v>
      </c>
      <c r="AC23" s="584">
        <v>1</v>
      </c>
      <c r="AD23" s="584">
        <v>0</v>
      </c>
      <c r="AE23" s="578">
        <v>10</v>
      </c>
      <c r="AF23" s="584">
        <v>0</v>
      </c>
      <c r="AG23" s="584">
        <v>0</v>
      </c>
      <c r="AH23" s="584">
        <v>2</v>
      </c>
      <c r="AI23" s="578">
        <v>3</v>
      </c>
      <c r="AJ23" s="584">
        <v>0</v>
      </c>
      <c r="AK23" s="584">
        <v>0</v>
      </c>
      <c r="AL23" s="584">
        <v>1</v>
      </c>
      <c r="AM23" s="578">
        <v>18</v>
      </c>
      <c r="AN23" s="584">
        <v>0</v>
      </c>
      <c r="AO23" s="584">
        <v>0</v>
      </c>
      <c r="AP23" s="584">
        <v>3</v>
      </c>
      <c r="AQ23" s="578">
        <v>4</v>
      </c>
      <c r="AR23" s="584">
        <v>0</v>
      </c>
      <c r="AS23" s="584">
        <v>0</v>
      </c>
      <c r="AT23" s="584">
        <v>1</v>
      </c>
      <c r="AU23" s="578">
        <v>0</v>
      </c>
      <c r="AV23" s="584">
        <v>0</v>
      </c>
      <c r="AW23" s="584">
        <v>0</v>
      </c>
      <c r="AX23" s="584">
        <v>0</v>
      </c>
      <c r="AY23" s="578">
        <v>0</v>
      </c>
      <c r="AZ23" s="584">
        <v>0</v>
      </c>
      <c r="BA23" s="584">
        <v>0</v>
      </c>
      <c r="BB23" s="584">
        <v>0</v>
      </c>
      <c r="BC23" s="578">
        <v>58</v>
      </c>
      <c r="BD23" s="578">
        <v>3</v>
      </c>
      <c r="BE23" s="578">
        <v>2</v>
      </c>
      <c r="BF23" s="578">
        <v>5</v>
      </c>
      <c r="BG23" s="579">
        <v>0</v>
      </c>
      <c r="BH23" s="584">
        <v>15</v>
      </c>
      <c r="BI23" s="584">
        <v>0</v>
      </c>
      <c r="BJ23" s="584">
        <v>1</v>
      </c>
      <c r="BK23" s="584">
        <v>2</v>
      </c>
      <c r="BL23" s="580">
        <v>0</v>
      </c>
      <c r="BM23" s="584">
        <v>11</v>
      </c>
      <c r="BN23" s="584">
        <v>6</v>
      </c>
      <c r="BO23" s="584">
        <v>11</v>
      </c>
      <c r="BP23" s="584">
        <v>0</v>
      </c>
      <c r="BQ23" s="578">
        <v>28</v>
      </c>
      <c r="BR23" s="628"/>
      <c r="BS23" s="629" t="s">
        <v>216</v>
      </c>
      <c r="BT23" s="630">
        <v>28</v>
      </c>
      <c r="BU23" s="630">
        <v>11</v>
      </c>
      <c r="BV23" s="630">
        <v>13</v>
      </c>
      <c r="BW23" s="630">
        <v>0</v>
      </c>
      <c r="BX23" s="583">
        <v>52</v>
      </c>
      <c r="BZ23" s="402">
        <v>0</v>
      </c>
      <c r="CA23" s="402">
        <v>0</v>
      </c>
      <c r="CB23" s="402">
        <v>0</v>
      </c>
      <c r="CC23" s="402">
        <v>0</v>
      </c>
      <c r="CD23" s="402">
        <v>0</v>
      </c>
      <c r="CF23" s="402" t="s">
        <v>41</v>
      </c>
      <c r="CG23" s="402">
        <v>0</v>
      </c>
      <c r="CH23" s="402">
        <v>0</v>
      </c>
      <c r="CI23" s="402">
        <v>0</v>
      </c>
      <c r="CJ23" s="402">
        <v>0</v>
      </c>
      <c r="CK23" s="402">
        <v>0</v>
      </c>
      <c r="CL23" s="402">
        <v>0</v>
      </c>
      <c r="CM23" s="402">
        <v>0</v>
      </c>
      <c r="CN23" s="402">
        <v>0</v>
      </c>
      <c r="CO23" s="402">
        <v>0</v>
      </c>
      <c r="CP23" s="402">
        <v>0</v>
      </c>
      <c r="CQ23" s="402">
        <v>0</v>
      </c>
      <c r="CR23" s="402">
        <v>0</v>
      </c>
      <c r="CS23" s="402">
        <v>0</v>
      </c>
      <c r="CT23" s="402">
        <v>0</v>
      </c>
      <c r="CU23" s="402">
        <v>0</v>
      </c>
      <c r="CW23" s="402" t="s">
        <v>216</v>
      </c>
      <c r="CX23" s="402">
        <v>148</v>
      </c>
      <c r="CY23" s="402">
        <v>204</v>
      </c>
      <c r="CZ23" s="402">
        <v>147</v>
      </c>
      <c r="DA23" s="402">
        <v>0</v>
      </c>
      <c r="DB23" s="402">
        <v>499</v>
      </c>
      <c r="DE23" s="402" t="s">
        <v>216</v>
      </c>
      <c r="DF23" s="402">
        <v>150</v>
      </c>
      <c r="DG23" s="402">
        <v>203</v>
      </c>
      <c r="DH23" s="402">
        <v>152</v>
      </c>
      <c r="DI23" s="402">
        <v>0</v>
      </c>
      <c r="DJ23" s="402">
        <v>505</v>
      </c>
      <c r="DL23" s="402" t="s">
        <v>216</v>
      </c>
      <c r="DM23" s="402">
        <v>-150</v>
      </c>
      <c r="DN23" s="402">
        <v>-203</v>
      </c>
      <c r="DO23" s="402">
        <v>-152</v>
      </c>
      <c r="DP23" s="402">
        <v>0</v>
      </c>
      <c r="DQ23" s="402">
        <v>-505</v>
      </c>
      <c r="DR23" s="402" t="b">
        <v>1</v>
      </c>
    </row>
    <row r="24" spans="2:122" ht="18" customHeight="1">
      <c r="B24" s="626" t="s">
        <v>217</v>
      </c>
      <c r="C24" s="575">
        <v>84</v>
      </c>
      <c r="D24" s="575">
        <v>87</v>
      </c>
      <c r="E24" s="575">
        <v>5319</v>
      </c>
      <c r="F24" s="574">
        <v>5490</v>
      </c>
      <c r="G24" s="575">
        <v>9</v>
      </c>
      <c r="H24" s="575">
        <v>21</v>
      </c>
      <c r="I24" s="575">
        <v>3514</v>
      </c>
      <c r="J24" s="574">
        <v>3544</v>
      </c>
      <c r="K24" s="575">
        <v>24</v>
      </c>
      <c r="L24" s="575">
        <v>32</v>
      </c>
      <c r="M24" s="575">
        <v>6782</v>
      </c>
      <c r="N24" s="574">
        <v>6838</v>
      </c>
      <c r="O24" s="575">
        <v>37</v>
      </c>
      <c r="P24" s="575">
        <v>34</v>
      </c>
      <c r="Q24" s="575">
        <v>1872</v>
      </c>
      <c r="R24" s="574">
        <v>1943</v>
      </c>
      <c r="S24" s="575">
        <v>1</v>
      </c>
      <c r="T24" s="574">
        <v>17816</v>
      </c>
      <c r="V24" s="627" t="s">
        <v>42</v>
      </c>
      <c r="W24" s="578">
        <v>31</v>
      </c>
      <c r="X24" s="584">
        <v>3</v>
      </c>
      <c r="Y24" s="584">
        <v>1</v>
      </c>
      <c r="Z24" s="584">
        <v>0</v>
      </c>
      <c r="AA24" s="578">
        <v>8</v>
      </c>
      <c r="AB24" s="584">
        <v>2</v>
      </c>
      <c r="AC24" s="584">
        <v>1</v>
      </c>
      <c r="AD24" s="584">
        <v>0</v>
      </c>
      <c r="AE24" s="578">
        <v>7</v>
      </c>
      <c r="AF24" s="584">
        <v>0</v>
      </c>
      <c r="AG24" s="584">
        <v>0</v>
      </c>
      <c r="AH24" s="584">
        <v>3</v>
      </c>
      <c r="AI24" s="578">
        <v>0</v>
      </c>
      <c r="AJ24" s="584">
        <v>0</v>
      </c>
      <c r="AK24" s="584">
        <v>0</v>
      </c>
      <c r="AL24" s="584">
        <v>0</v>
      </c>
      <c r="AM24" s="578">
        <v>22</v>
      </c>
      <c r="AN24" s="584">
        <v>4</v>
      </c>
      <c r="AO24" s="584">
        <v>2</v>
      </c>
      <c r="AP24" s="584">
        <v>1</v>
      </c>
      <c r="AQ24" s="578">
        <v>13</v>
      </c>
      <c r="AR24" s="584">
        <v>2</v>
      </c>
      <c r="AS24" s="584">
        <v>1</v>
      </c>
      <c r="AT24" s="584">
        <v>0</v>
      </c>
      <c r="AU24" s="578">
        <v>5</v>
      </c>
      <c r="AV24" s="584">
        <v>1</v>
      </c>
      <c r="AW24" s="584">
        <v>0</v>
      </c>
      <c r="AX24" s="584">
        <v>0</v>
      </c>
      <c r="AY24" s="578">
        <v>3</v>
      </c>
      <c r="AZ24" s="584">
        <v>1</v>
      </c>
      <c r="BA24" s="584">
        <v>0</v>
      </c>
      <c r="BB24" s="584">
        <v>0</v>
      </c>
      <c r="BC24" s="578">
        <v>65</v>
      </c>
      <c r="BD24" s="578">
        <v>8</v>
      </c>
      <c r="BE24" s="578">
        <v>3</v>
      </c>
      <c r="BF24" s="578">
        <v>4</v>
      </c>
      <c r="BG24" s="579">
        <v>0</v>
      </c>
      <c r="BH24" s="584">
        <v>24</v>
      </c>
      <c r="BI24" s="584">
        <v>5</v>
      </c>
      <c r="BJ24" s="584">
        <v>2</v>
      </c>
      <c r="BK24" s="584">
        <v>0</v>
      </c>
      <c r="BL24" s="580">
        <v>0</v>
      </c>
      <c r="BM24" s="584">
        <v>13</v>
      </c>
      <c r="BN24" s="584">
        <v>6</v>
      </c>
      <c r="BO24" s="584">
        <v>9</v>
      </c>
      <c r="BP24" s="584">
        <v>0</v>
      </c>
      <c r="BQ24" s="578">
        <v>28</v>
      </c>
      <c r="BR24" s="628"/>
      <c r="BS24" s="629" t="s">
        <v>217</v>
      </c>
      <c r="BT24" s="630">
        <v>37</v>
      </c>
      <c r="BU24" s="630">
        <v>7</v>
      </c>
      <c r="BV24" s="630">
        <v>22</v>
      </c>
      <c r="BW24" s="630">
        <v>5</v>
      </c>
      <c r="BX24" s="583">
        <v>71</v>
      </c>
      <c r="BZ24" s="402">
        <v>0</v>
      </c>
      <c r="CA24" s="402">
        <v>0</v>
      </c>
      <c r="CB24" s="402">
        <v>0</v>
      </c>
      <c r="CC24" s="402">
        <v>0</v>
      </c>
      <c r="CD24" s="402">
        <v>0</v>
      </c>
      <c r="CF24" s="402" t="s">
        <v>42</v>
      </c>
      <c r="CG24" s="402">
        <v>0</v>
      </c>
      <c r="CH24" s="402">
        <v>0</v>
      </c>
      <c r="CI24" s="402">
        <v>0</v>
      </c>
      <c r="CJ24" s="402">
        <v>0</v>
      </c>
      <c r="CK24" s="402">
        <v>0</v>
      </c>
      <c r="CL24" s="402">
        <v>0</v>
      </c>
      <c r="CM24" s="402">
        <v>0</v>
      </c>
      <c r="CN24" s="402">
        <v>0</v>
      </c>
      <c r="CO24" s="402">
        <v>0</v>
      </c>
      <c r="CP24" s="402">
        <v>0</v>
      </c>
      <c r="CQ24" s="402">
        <v>0</v>
      </c>
      <c r="CR24" s="402">
        <v>0</v>
      </c>
      <c r="CS24" s="402">
        <v>0</v>
      </c>
      <c r="CT24" s="402">
        <v>0</v>
      </c>
      <c r="CU24" s="402">
        <v>0</v>
      </c>
      <c r="CW24" s="402" t="s">
        <v>217</v>
      </c>
      <c r="CX24" s="402">
        <v>192</v>
      </c>
      <c r="CY24" s="402">
        <v>109</v>
      </c>
      <c r="CZ24" s="402">
        <v>178</v>
      </c>
      <c r="DA24" s="402">
        <v>41</v>
      </c>
      <c r="DB24" s="402">
        <v>520</v>
      </c>
      <c r="DE24" s="402" t="s">
        <v>217</v>
      </c>
      <c r="DF24" s="402">
        <v>186</v>
      </c>
      <c r="DG24" s="402">
        <v>109</v>
      </c>
      <c r="DH24" s="402">
        <v>178</v>
      </c>
      <c r="DI24" s="402">
        <v>41</v>
      </c>
      <c r="DJ24" s="402">
        <v>514</v>
      </c>
      <c r="DL24" s="402" t="s">
        <v>217</v>
      </c>
      <c r="DM24" s="402">
        <v>-186</v>
      </c>
      <c r="DN24" s="402">
        <v>-109</v>
      </c>
      <c r="DO24" s="402">
        <v>-178</v>
      </c>
      <c r="DP24" s="402">
        <v>-41</v>
      </c>
      <c r="DQ24" s="402">
        <v>-514</v>
      </c>
      <c r="DR24" s="402" t="b">
        <v>1</v>
      </c>
    </row>
    <row r="25" spans="2:122" ht="18" customHeight="1">
      <c r="B25" s="626" t="s">
        <v>218</v>
      </c>
      <c r="C25" s="575">
        <v>144</v>
      </c>
      <c r="D25" s="575">
        <v>126</v>
      </c>
      <c r="E25" s="575">
        <v>4992</v>
      </c>
      <c r="F25" s="574">
        <v>5262</v>
      </c>
      <c r="G25" s="575">
        <v>9</v>
      </c>
      <c r="H25" s="575">
        <v>32</v>
      </c>
      <c r="I25" s="575">
        <v>2037</v>
      </c>
      <c r="J25" s="574">
        <v>2078</v>
      </c>
      <c r="K25" s="575">
        <v>24</v>
      </c>
      <c r="L25" s="575">
        <v>62</v>
      </c>
      <c r="M25" s="575">
        <v>6257</v>
      </c>
      <c r="N25" s="574">
        <v>6343</v>
      </c>
      <c r="O25" s="575">
        <v>35</v>
      </c>
      <c r="P25" s="575">
        <v>50</v>
      </c>
      <c r="Q25" s="575">
        <v>372</v>
      </c>
      <c r="R25" s="574">
        <v>457</v>
      </c>
      <c r="S25" s="575">
        <v>0</v>
      </c>
      <c r="T25" s="574">
        <v>14140</v>
      </c>
      <c r="V25" s="627" t="s">
        <v>43</v>
      </c>
      <c r="W25" s="578">
        <v>34</v>
      </c>
      <c r="X25" s="584">
        <v>4</v>
      </c>
      <c r="Y25" s="584">
        <v>4</v>
      </c>
      <c r="Z25" s="584">
        <v>1</v>
      </c>
      <c r="AA25" s="578">
        <v>14</v>
      </c>
      <c r="AB25" s="584">
        <v>3</v>
      </c>
      <c r="AC25" s="584">
        <v>2</v>
      </c>
      <c r="AD25" s="584">
        <v>1</v>
      </c>
      <c r="AE25" s="578">
        <v>9</v>
      </c>
      <c r="AF25" s="584">
        <v>3</v>
      </c>
      <c r="AG25" s="584">
        <v>0</v>
      </c>
      <c r="AH25" s="584">
        <v>1</v>
      </c>
      <c r="AI25" s="578">
        <v>2</v>
      </c>
      <c r="AJ25" s="584">
        <v>0</v>
      </c>
      <c r="AK25" s="584">
        <v>0</v>
      </c>
      <c r="AL25" s="584">
        <v>0</v>
      </c>
      <c r="AM25" s="578">
        <v>15</v>
      </c>
      <c r="AN25" s="584">
        <v>0</v>
      </c>
      <c r="AO25" s="584">
        <v>0</v>
      </c>
      <c r="AP25" s="584">
        <v>3</v>
      </c>
      <c r="AQ25" s="578">
        <v>10</v>
      </c>
      <c r="AR25" s="584">
        <v>0</v>
      </c>
      <c r="AS25" s="584">
        <v>0</v>
      </c>
      <c r="AT25" s="584">
        <v>2</v>
      </c>
      <c r="AU25" s="578">
        <v>0</v>
      </c>
      <c r="AV25" s="584">
        <v>0</v>
      </c>
      <c r="AW25" s="584">
        <v>0</v>
      </c>
      <c r="AX25" s="584">
        <v>0</v>
      </c>
      <c r="AY25" s="578">
        <v>0</v>
      </c>
      <c r="AZ25" s="584">
        <v>0</v>
      </c>
      <c r="BA25" s="584">
        <v>0</v>
      </c>
      <c r="BB25" s="584">
        <v>0</v>
      </c>
      <c r="BC25" s="578">
        <v>58</v>
      </c>
      <c r="BD25" s="578">
        <v>7</v>
      </c>
      <c r="BE25" s="578">
        <v>4</v>
      </c>
      <c r="BF25" s="578">
        <v>5</v>
      </c>
      <c r="BG25" s="579">
        <v>0</v>
      </c>
      <c r="BH25" s="584">
        <v>26</v>
      </c>
      <c r="BI25" s="584">
        <v>3</v>
      </c>
      <c r="BJ25" s="584">
        <v>2</v>
      </c>
      <c r="BK25" s="584">
        <v>3</v>
      </c>
      <c r="BL25" s="580">
        <v>0</v>
      </c>
      <c r="BM25" s="584">
        <v>9</v>
      </c>
      <c r="BN25" s="584">
        <v>4</v>
      </c>
      <c r="BO25" s="584">
        <v>3</v>
      </c>
      <c r="BP25" s="584">
        <v>1</v>
      </c>
      <c r="BQ25" s="578">
        <v>17</v>
      </c>
      <c r="BR25" s="628"/>
      <c r="BS25" s="629" t="s">
        <v>218</v>
      </c>
      <c r="BT25" s="630">
        <v>38</v>
      </c>
      <c r="BU25" s="630">
        <v>7</v>
      </c>
      <c r="BV25" s="630">
        <v>14</v>
      </c>
      <c r="BW25" s="630">
        <v>0</v>
      </c>
      <c r="BX25" s="583">
        <v>59</v>
      </c>
      <c r="BZ25" s="402">
        <v>0</v>
      </c>
      <c r="CA25" s="402">
        <v>0</v>
      </c>
      <c r="CB25" s="402">
        <v>0</v>
      </c>
      <c r="CC25" s="402">
        <v>0</v>
      </c>
      <c r="CD25" s="402">
        <v>0</v>
      </c>
      <c r="CF25" s="402" t="s">
        <v>43</v>
      </c>
      <c r="CG25" s="402">
        <v>0</v>
      </c>
      <c r="CH25" s="402">
        <v>0</v>
      </c>
      <c r="CI25" s="402">
        <v>0</v>
      </c>
      <c r="CJ25" s="402">
        <v>0</v>
      </c>
      <c r="CK25" s="402">
        <v>0</v>
      </c>
      <c r="CL25" s="402">
        <v>0</v>
      </c>
      <c r="CM25" s="402">
        <v>0</v>
      </c>
      <c r="CN25" s="402">
        <v>0</v>
      </c>
      <c r="CO25" s="402">
        <v>0</v>
      </c>
      <c r="CP25" s="402">
        <v>0</v>
      </c>
      <c r="CQ25" s="402">
        <v>0</v>
      </c>
      <c r="CR25" s="402">
        <v>0</v>
      </c>
      <c r="CS25" s="402">
        <v>0</v>
      </c>
      <c r="CT25" s="402">
        <v>0</v>
      </c>
      <c r="CU25" s="402">
        <v>0</v>
      </c>
      <c r="CW25" s="402" t="s">
        <v>218</v>
      </c>
      <c r="CX25" s="402">
        <v>231</v>
      </c>
      <c r="CY25" s="402">
        <v>94</v>
      </c>
      <c r="CZ25" s="402">
        <v>165</v>
      </c>
      <c r="DA25" s="402">
        <v>10</v>
      </c>
      <c r="DB25" s="402">
        <v>500</v>
      </c>
      <c r="DE25" s="402" t="s">
        <v>218</v>
      </c>
      <c r="DF25" s="402">
        <v>227</v>
      </c>
      <c r="DG25" s="402">
        <v>96</v>
      </c>
      <c r="DH25" s="402">
        <v>166</v>
      </c>
      <c r="DI25" s="402">
        <v>10</v>
      </c>
      <c r="DJ25" s="402">
        <v>499</v>
      </c>
      <c r="DL25" s="402" t="s">
        <v>218</v>
      </c>
      <c r="DM25" s="402">
        <v>-227</v>
      </c>
      <c r="DN25" s="402">
        <v>-96</v>
      </c>
      <c r="DO25" s="402">
        <v>-166</v>
      </c>
      <c r="DP25" s="402">
        <v>-10</v>
      </c>
      <c r="DQ25" s="402">
        <v>-499</v>
      </c>
      <c r="DR25" s="402" t="b">
        <v>1</v>
      </c>
    </row>
    <row r="26" spans="2:122" ht="18" customHeight="1">
      <c r="B26" s="626" t="s">
        <v>219</v>
      </c>
      <c r="C26" s="575">
        <v>210</v>
      </c>
      <c r="D26" s="575">
        <v>96</v>
      </c>
      <c r="E26" s="575">
        <v>7764</v>
      </c>
      <c r="F26" s="574">
        <v>8070</v>
      </c>
      <c r="G26" s="575">
        <v>68</v>
      </c>
      <c r="H26" s="575">
        <v>11</v>
      </c>
      <c r="I26" s="575">
        <v>6221</v>
      </c>
      <c r="J26" s="574">
        <v>6300</v>
      </c>
      <c r="K26" s="575">
        <v>135</v>
      </c>
      <c r="L26" s="575">
        <v>40</v>
      </c>
      <c r="M26" s="575">
        <v>6381</v>
      </c>
      <c r="N26" s="574">
        <v>6556</v>
      </c>
      <c r="O26" s="575">
        <v>28</v>
      </c>
      <c r="P26" s="575">
        <v>4</v>
      </c>
      <c r="Q26" s="575">
        <v>642</v>
      </c>
      <c r="R26" s="574">
        <v>674</v>
      </c>
      <c r="S26" s="575">
        <v>1</v>
      </c>
      <c r="T26" s="574">
        <v>21601</v>
      </c>
      <c r="V26" s="627" t="s">
        <v>44</v>
      </c>
      <c r="W26" s="578">
        <v>54</v>
      </c>
      <c r="X26" s="584">
        <v>4</v>
      </c>
      <c r="Y26" s="584">
        <v>3</v>
      </c>
      <c r="Z26" s="584">
        <v>0</v>
      </c>
      <c r="AA26" s="578">
        <v>16</v>
      </c>
      <c r="AB26" s="584">
        <v>1</v>
      </c>
      <c r="AC26" s="584">
        <v>2</v>
      </c>
      <c r="AD26" s="584">
        <v>0</v>
      </c>
      <c r="AE26" s="578">
        <v>10</v>
      </c>
      <c r="AF26" s="584">
        <v>0</v>
      </c>
      <c r="AG26" s="584">
        <v>0</v>
      </c>
      <c r="AH26" s="584">
        <v>0</v>
      </c>
      <c r="AI26" s="578">
        <v>1</v>
      </c>
      <c r="AJ26" s="584">
        <v>0</v>
      </c>
      <c r="AK26" s="584">
        <v>0</v>
      </c>
      <c r="AL26" s="584">
        <v>0</v>
      </c>
      <c r="AM26" s="578">
        <v>21</v>
      </c>
      <c r="AN26" s="584">
        <v>1</v>
      </c>
      <c r="AO26" s="584">
        <v>2</v>
      </c>
      <c r="AP26" s="584">
        <v>2</v>
      </c>
      <c r="AQ26" s="578">
        <v>9</v>
      </c>
      <c r="AR26" s="584">
        <v>0</v>
      </c>
      <c r="AS26" s="584">
        <v>1</v>
      </c>
      <c r="AT26" s="584">
        <v>2</v>
      </c>
      <c r="AU26" s="578">
        <v>2</v>
      </c>
      <c r="AV26" s="584">
        <v>0</v>
      </c>
      <c r="AW26" s="584">
        <v>1</v>
      </c>
      <c r="AX26" s="584">
        <v>0</v>
      </c>
      <c r="AY26" s="578">
        <v>0</v>
      </c>
      <c r="AZ26" s="584">
        <v>0</v>
      </c>
      <c r="BA26" s="584">
        <v>0</v>
      </c>
      <c r="BB26" s="584">
        <v>0</v>
      </c>
      <c r="BC26" s="578">
        <v>87</v>
      </c>
      <c r="BD26" s="578">
        <v>5</v>
      </c>
      <c r="BE26" s="578">
        <v>6</v>
      </c>
      <c r="BF26" s="578">
        <v>2</v>
      </c>
      <c r="BG26" s="579">
        <v>0</v>
      </c>
      <c r="BH26" s="584">
        <v>26</v>
      </c>
      <c r="BI26" s="584">
        <v>1</v>
      </c>
      <c r="BJ26" s="584">
        <v>3</v>
      </c>
      <c r="BK26" s="584">
        <v>2</v>
      </c>
      <c r="BL26" s="580">
        <v>0</v>
      </c>
      <c r="BM26" s="584">
        <v>20</v>
      </c>
      <c r="BN26" s="584">
        <v>3</v>
      </c>
      <c r="BO26" s="584">
        <v>5</v>
      </c>
      <c r="BP26" s="584">
        <v>0</v>
      </c>
      <c r="BQ26" s="578">
        <v>28</v>
      </c>
      <c r="BR26" s="628"/>
      <c r="BS26" s="629" t="s">
        <v>219</v>
      </c>
      <c r="BT26" s="630">
        <v>57</v>
      </c>
      <c r="BU26" s="630">
        <v>15</v>
      </c>
      <c r="BV26" s="630">
        <v>20</v>
      </c>
      <c r="BW26" s="630">
        <v>5</v>
      </c>
      <c r="BX26" s="583">
        <v>97</v>
      </c>
      <c r="BZ26" s="402">
        <v>0</v>
      </c>
      <c r="CA26" s="402">
        <v>0</v>
      </c>
      <c r="CB26" s="402">
        <v>0</v>
      </c>
      <c r="CC26" s="402">
        <v>0</v>
      </c>
      <c r="CD26" s="402">
        <v>0</v>
      </c>
      <c r="CF26" s="402" t="s">
        <v>44</v>
      </c>
      <c r="CG26" s="402">
        <v>0</v>
      </c>
      <c r="CH26" s="402">
        <v>0</v>
      </c>
      <c r="CI26" s="402">
        <v>0</v>
      </c>
      <c r="CJ26" s="402">
        <v>0</v>
      </c>
      <c r="CK26" s="402">
        <v>0</v>
      </c>
      <c r="CL26" s="402">
        <v>0</v>
      </c>
      <c r="CM26" s="402">
        <v>0</v>
      </c>
      <c r="CN26" s="402">
        <v>0</v>
      </c>
      <c r="CO26" s="402">
        <v>0</v>
      </c>
      <c r="CP26" s="402">
        <v>0</v>
      </c>
      <c r="CQ26" s="402">
        <v>0</v>
      </c>
      <c r="CR26" s="402">
        <v>0</v>
      </c>
      <c r="CS26" s="402">
        <v>0</v>
      </c>
      <c r="CT26" s="402">
        <v>0</v>
      </c>
      <c r="CU26" s="402">
        <v>0</v>
      </c>
      <c r="CW26" s="402" t="s">
        <v>219</v>
      </c>
      <c r="CX26" s="402">
        <v>334</v>
      </c>
      <c r="CY26" s="402">
        <v>196</v>
      </c>
      <c r="CZ26" s="402">
        <v>192</v>
      </c>
      <c r="DA26" s="402">
        <v>32</v>
      </c>
      <c r="DB26" s="402">
        <v>754</v>
      </c>
      <c r="DE26" s="402" t="s">
        <v>219</v>
      </c>
      <c r="DF26" s="402">
        <v>331</v>
      </c>
      <c r="DG26" s="402">
        <v>191</v>
      </c>
      <c r="DH26" s="402">
        <v>193</v>
      </c>
      <c r="DI26" s="402">
        <v>29</v>
      </c>
      <c r="DJ26" s="402">
        <v>744</v>
      </c>
      <c r="DL26" s="402" t="s">
        <v>219</v>
      </c>
      <c r="DM26" s="402">
        <v>-331</v>
      </c>
      <c r="DN26" s="402">
        <v>-191</v>
      </c>
      <c r="DO26" s="402">
        <v>-193</v>
      </c>
      <c r="DP26" s="402">
        <v>-29</v>
      </c>
      <c r="DQ26" s="402">
        <v>-744</v>
      </c>
      <c r="DR26" s="402" t="b">
        <v>1</v>
      </c>
    </row>
    <row r="27" spans="2:122" ht="18" customHeight="1">
      <c r="B27" s="626" t="s">
        <v>220</v>
      </c>
      <c r="C27" s="575">
        <v>114</v>
      </c>
      <c r="D27" s="575">
        <v>100</v>
      </c>
      <c r="E27" s="575">
        <v>7514</v>
      </c>
      <c r="F27" s="574">
        <v>7728</v>
      </c>
      <c r="G27" s="575">
        <v>26</v>
      </c>
      <c r="H27" s="575">
        <v>19</v>
      </c>
      <c r="I27" s="575">
        <v>7489</v>
      </c>
      <c r="J27" s="574">
        <v>7534</v>
      </c>
      <c r="K27" s="575">
        <v>85</v>
      </c>
      <c r="L27" s="575">
        <v>56</v>
      </c>
      <c r="M27" s="575">
        <v>10612</v>
      </c>
      <c r="N27" s="574">
        <v>10753</v>
      </c>
      <c r="O27" s="575">
        <v>19</v>
      </c>
      <c r="P27" s="575">
        <v>9</v>
      </c>
      <c r="Q27" s="575">
        <v>1844</v>
      </c>
      <c r="R27" s="574">
        <v>1872</v>
      </c>
      <c r="S27" s="575">
        <v>0</v>
      </c>
      <c r="T27" s="574">
        <v>27887</v>
      </c>
      <c r="V27" s="627" t="s">
        <v>45</v>
      </c>
      <c r="W27" s="578">
        <v>25</v>
      </c>
      <c r="X27" s="584">
        <v>0</v>
      </c>
      <c r="Y27" s="584">
        <v>1</v>
      </c>
      <c r="Z27" s="584">
        <v>0</v>
      </c>
      <c r="AA27" s="578">
        <v>8</v>
      </c>
      <c r="AB27" s="584">
        <v>0</v>
      </c>
      <c r="AC27" s="584">
        <v>0</v>
      </c>
      <c r="AD27" s="584">
        <v>0</v>
      </c>
      <c r="AE27" s="578">
        <v>21</v>
      </c>
      <c r="AF27" s="584">
        <v>0</v>
      </c>
      <c r="AG27" s="584">
        <v>0</v>
      </c>
      <c r="AH27" s="584">
        <v>3</v>
      </c>
      <c r="AI27" s="578">
        <v>7</v>
      </c>
      <c r="AJ27" s="584">
        <v>0</v>
      </c>
      <c r="AK27" s="584">
        <v>0</v>
      </c>
      <c r="AL27" s="584">
        <v>2</v>
      </c>
      <c r="AM27" s="578">
        <v>36</v>
      </c>
      <c r="AN27" s="584">
        <v>2</v>
      </c>
      <c r="AO27" s="584">
        <v>2</v>
      </c>
      <c r="AP27" s="584">
        <v>3</v>
      </c>
      <c r="AQ27" s="578">
        <v>9</v>
      </c>
      <c r="AR27" s="584">
        <v>1</v>
      </c>
      <c r="AS27" s="584">
        <v>0</v>
      </c>
      <c r="AT27" s="584">
        <v>0</v>
      </c>
      <c r="AU27" s="578">
        <v>5</v>
      </c>
      <c r="AV27" s="584">
        <v>0</v>
      </c>
      <c r="AW27" s="584">
        <v>0</v>
      </c>
      <c r="AX27" s="584">
        <v>0</v>
      </c>
      <c r="AY27" s="578">
        <v>1</v>
      </c>
      <c r="AZ27" s="584">
        <v>0</v>
      </c>
      <c r="BA27" s="584">
        <v>0</v>
      </c>
      <c r="BB27" s="584">
        <v>0</v>
      </c>
      <c r="BC27" s="578">
        <v>87</v>
      </c>
      <c r="BD27" s="578">
        <v>2</v>
      </c>
      <c r="BE27" s="578">
        <v>3</v>
      </c>
      <c r="BF27" s="578">
        <v>6</v>
      </c>
      <c r="BG27" s="579">
        <v>0</v>
      </c>
      <c r="BH27" s="584">
        <v>25</v>
      </c>
      <c r="BI27" s="584">
        <v>1</v>
      </c>
      <c r="BJ27" s="584">
        <v>0</v>
      </c>
      <c r="BK27" s="584">
        <v>2</v>
      </c>
      <c r="BL27" s="580">
        <v>0</v>
      </c>
      <c r="BM27" s="584">
        <v>5</v>
      </c>
      <c r="BN27" s="584">
        <v>4</v>
      </c>
      <c r="BO27" s="584">
        <v>8</v>
      </c>
      <c r="BP27" s="584">
        <v>1</v>
      </c>
      <c r="BQ27" s="578">
        <v>18</v>
      </c>
      <c r="BR27" s="628"/>
      <c r="BS27" s="629" t="s">
        <v>220</v>
      </c>
      <c r="BT27" s="630">
        <v>49</v>
      </c>
      <c r="BU27" s="630">
        <v>19</v>
      </c>
      <c r="BV27" s="630">
        <v>22</v>
      </c>
      <c r="BW27" s="630">
        <v>8</v>
      </c>
      <c r="BX27" s="583">
        <v>98</v>
      </c>
      <c r="BZ27" s="402">
        <v>0</v>
      </c>
      <c r="CA27" s="402">
        <v>0</v>
      </c>
      <c r="CB27" s="402">
        <v>0</v>
      </c>
      <c r="CC27" s="402">
        <v>0</v>
      </c>
      <c r="CD27" s="402">
        <v>0</v>
      </c>
      <c r="CF27" s="402" t="s">
        <v>45</v>
      </c>
      <c r="CG27" s="402">
        <v>0</v>
      </c>
      <c r="CH27" s="402">
        <v>0</v>
      </c>
      <c r="CI27" s="402">
        <v>0</v>
      </c>
      <c r="CJ27" s="402">
        <v>0</v>
      </c>
      <c r="CK27" s="402">
        <v>0</v>
      </c>
      <c r="CL27" s="402">
        <v>0</v>
      </c>
      <c r="CM27" s="402">
        <v>0</v>
      </c>
      <c r="CN27" s="402">
        <v>0</v>
      </c>
      <c r="CO27" s="402">
        <v>0</v>
      </c>
      <c r="CP27" s="402">
        <v>0</v>
      </c>
      <c r="CQ27" s="402">
        <v>0</v>
      </c>
      <c r="CR27" s="402">
        <v>0</v>
      </c>
      <c r="CS27" s="402">
        <v>0</v>
      </c>
      <c r="CT27" s="402">
        <v>0</v>
      </c>
      <c r="CU27" s="402">
        <v>0</v>
      </c>
      <c r="CW27" s="402" t="s">
        <v>220</v>
      </c>
      <c r="CX27" s="402">
        <v>201</v>
      </c>
      <c r="CY27" s="402">
        <v>182</v>
      </c>
      <c r="CZ27" s="402">
        <v>188</v>
      </c>
      <c r="DA27" s="402">
        <v>28</v>
      </c>
      <c r="DB27" s="402">
        <v>599</v>
      </c>
      <c r="DE27" s="402" t="s">
        <v>220</v>
      </c>
      <c r="DF27" s="402">
        <v>177</v>
      </c>
      <c r="DG27" s="402">
        <v>184</v>
      </c>
      <c r="DH27" s="402">
        <v>202</v>
      </c>
      <c r="DI27" s="402">
        <v>25</v>
      </c>
      <c r="DJ27" s="402">
        <v>588</v>
      </c>
      <c r="DL27" s="402" t="s">
        <v>220</v>
      </c>
      <c r="DM27" s="402">
        <v>-177</v>
      </c>
      <c r="DN27" s="402">
        <v>-184</v>
      </c>
      <c r="DO27" s="402">
        <v>-202</v>
      </c>
      <c r="DP27" s="402">
        <v>-25</v>
      </c>
      <c r="DQ27" s="402">
        <v>-588</v>
      </c>
      <c r="DR27" s="402" t="b">
        <v>1</v>
      </c>
    </row>
    <row r="28" spans="2:122" ht="18" customHeight="1">
      <c r="B28" s="626" t="s">
        <v>221</v>
      </c>
      <c r="C28" s="575">
        <v>1145</v>
      </c>
      <c r="D28" s="575">
        <v>211</v>
      </c>
      <c r="E28" s="575">
        <v>15068</v>
      </c>
      <c r="F28" s="574">
        <v>16424</v>
      </c>
      <c r="G28" s="575">
        <v>634</v>
      </c>
      <c r="H28" s="575">
        <v>56</v>
      </c>
      <c r="I28" s="575">
        <v>27449</v>
      </c>
      <c r="J28" s="574">
        <v>28139</v>
      </c>
      <c r="K28" s="575">
        <v>864</v>
      </c>
      <c r="L28" s="575">
        <v>113</v>
      </c>
      <c r="M28" s="575">
        <v>32447</v>
      </c>
      <c r="N28" s="574">
        <v>33424</v>
      </c>
      <c r="O28" s="575">
        <v>125</v>
      </c>
      <c r="P28" s="575">
        <v>33</v>
      </c>
      <c r="Q28" s="575">
        <v>1500</v>
      </c>
      <c r="R28" s="574">
        <v>1658</v>
      </c>
      <c r="S28" s="575">
        <v>21</v>
      </c>
      <c r="T28" s="574">
        <v>79666</v>
      </c>
      <c r="V28" s="627" t="s">
        <v>46</v>
      </c>
      <c r="W28" s="578">
        <v>57</v>
      </c>
      <c r="X28" s="584">
        <v>3</v>
      </c>
      <c r="Y28" s="584">
        <v>3</v>
      </c>
      <c r="Z28" s="584">
        <v>0</v>
      </c>
      <c r="AA28" s="578">
        <v>16</v>
      </c>
      <c r="AB28" s="584">
        <v>1</v>
      </c>
      <c r="AC28" s="584">
        <v>0</v>
      </c>
      <c r="AD28" s="584">
        <v>0</v>
      </c>
      <c r="AE28" s="578">
        <v>29</v>
      </c>
      <c r="AF28" s="584">
        <v>0</v>
      </c>
      <c r="AG28" s="584">
        <v>0</v>
      </c>
      <c r="AH28" s="584">
        <v>14</v>
      </c>
      <c r="AI28" s="578">
        <v>5</v>
      </c>
      <c r="AJ28" s="584">
        <v>0</v>
      </c>
      <c r="AK28" s="584">
        <v>0</v>
      </c>
      <c r="AL28" s="584">
        <v>3</v>
      </c>
      <c r="AM28" s="578">
        <v>50</v>
      </c>
      <c r="AN28" s="584">
        <v>3</v>
      </c>
      <c r="AO28" s="584">
        <v>5</v>
      </c>
      <c r="AP28" s="584">
        <v>14</v>
      </c>
      <c r="AQ28" s="578">
        <v>13</v>
      </c>
      <c r="AR28" s="584">
        <v>1</v>
      </c>
      <c r="AS28" s="584">
        <v>3</v>
      </c>
      <c r="AT28" s="584">
        <v>3</v>
      </c>
      <c r="AU28" s="578">
        <v>1</v>
      </c>
      <c r="AV28" s="584">
        <v>0</v>
      </c>
      <c r="AW28" s="584">
        <v>0</v>
      </c>
      <c r="AX28" s="584">
        <v>0</v>
      </c>
      <c r="AY28" s="578">
        <v>1</v>
      </c>
      <c r="AZ28" s="584">
        <v>0</v>
      </c>
      <c r="BA28" s="584">
        <v>0</v>
      </c>
      <c r="BB28" s="584">
        <v>0</v>
      </c>
      <c r="BC28" s="578">
        <v>137</v>
      </c>
      <c r="BD28" s="578">
        <v>6</v>
      </c>
      <c r="BE28" s="578">
        <v>8</v>
      </c>
      <c r="BF28" s="578">
        <v>28</v>
      </c>
      <c r="BG28" s="579">
        <v>0</v>
      </c>
      <c r="BH28" s="584">
        <v>35</v>
      </c>
      <c r="BI28" s="584">
        <v>2</v>
      </c>
      <c r="BJ28" s="584">
        <v>3</v>
      </c>
      <c r="BK28" s="584">
        <v>6</v>
      </c>
      <c r="BL28" s="580">
        <v>0</v>
      </c>
      <c r="BM28" s="584">
        <v>29</v>
      </c>
      <c r="BN28" s="584">
        <v>15</v>
      </c>
      <c r="BO28" s="584">
        <v>20</v>
      </c>
      <c r="BP28" s="584">
        <v>11</v>
      </c>
      <c r="BQ28" s="578">
        <v>75</v>
      </c>
      <c r="BR28" s="628"/>
      <c r="BS28" s="629" t="s">
        <v>221</v>
      </c>
      <c r="BT28" s="630">
        <v>79</v>
      </c>
      <c r="BU28" s="630">
        <v>27</v>
      </c>
      <c r="BV28" s="630">
        <v>48</v>
      </c>
      <c r="BW28" s="630">
        <v>4</v>
      </c>
      <c r="BX28" s="583">
        <v>158</v>
      </c>
      <c r="BZ28" s="402">
        <v>0</v>
      </c>
      <c r="CA28" s="402">
        <v>0</v>
      </c>
      <c r="CB28" s="402">
        <v>0</v>
      </c>
      <c r="CC28" s="402">
        <v>0</v>
      </c>
      <c r="CD28" s="402">
        <v>0</v>
      </c>
      <c r="CF28" s="402" t="s">
        <v>46</v>
      </c>
      <c r="CG28" s="402">
        <v>0</v>
      </c>
      <c r="CH28" s="402">
        <v>0</v>
      </c>
      <c r="CI28" s="402">
        <v>0</v>
      </c>
      <c r="CJ28" s="402">
        <v>0</v>
      </c>
      <c r="CK28" s="402">
        <v>0</v>
      </c>
      <c r="CL28" s="402">
        <v>0</v>
      </c>
      <c r="CM28" s="402">
        <v>0</v>
      </c>
      <c r="CN28" s="402">
        <v>0</v>
      </c>
      <c r="CO28" s="402">
        <v>0</v>
      </c>
      <c r="CP28" s="402">
        <v>0</v>
      </c>
      <c r="CQ28" s="402">
        <v>0</v>
      </c>
      <c r="CR28" s="402">
        <v>0</v>
      </c>
      <c r="CS28" s="402">
        <v>0</v>
      </c>
      <c r="CT28" s="402">
        <v>0</v>
      </c>
      <c r="CU28" s="402">
        <v>0</v>
      </c>
      <c r="CW28" s="402" t="s">
        <v>221</v>
      </c>
      <c r="CX28" s="402">
        <v>361</v>
      </c>
      <c r="CY28" s="402">
        <v>479</v>
      </c>
      <c r="CZ28" s="402">
        <v>540</v>
      </c>
      <c r="DA28" s="402">
        <v>45</v>
      </c>
      <c r="DB28" s="402">
        <v>1425</v>
      </c>
      <c r="DE28" s="402" t="s">
        <v>221</v>
      </c>
      <c r="DF28" s="402">
        <v>339</v>
      </c>
      <c r="DG28" s="402">
        <v>481</v>
      </c>
      <c r="DH28" s="402">
        <v>542</v>
      </c>
      <c r="DI28" s="402">
        <v>42</v>
      </c>
      <c r="DJ28" s="402">
        <v>1404</v>
      </c>
      <c r="DL28" s="402" t="s">
        <v>221</v>
      </c>
      <c r="DM28" s="402">
        <v>-339</v>
      </c>
      <c r="DN28" s="402">
        <v>-481</v>
      </c>
      <c r="DO28" s="402">
        <v>-542</v>
      </c>
      <c r="DP28" s="402">
        <v>-42</v>
      </c>
      <c r="DQ28" s="402">
        <v>-1404</v>
      </c>
      <c r="DR28" s="402" t="b">
        <v>1</v>
      </c>
    </row>
    <row r="29" spans="2:122" ht="18" customHeight="1">
      <c r="B29" s="626" t="s">
        <v>222</v>
      </c>
      <c r="C29" s="575">
        <v>2530</v>
      </c>
      <c r="D29" s="575">
        <v>35</v>
      </c>
      <c r="E29" s="575">
        <v>5557</v>
      </c>
      <c r="F29" s="574">
        <v>8122</v>
      </c>
      <c r="G29" s="575">
        <v>1452</v>
      </c>
      <c r="H29" s="575">
        <v>33</v>
      </c>
      <c r="I29" s="575">
        <v>9998</v>
      </c>
      <c r="J29" s="574">
        <v>11483</v>
      </c>
      <c r="K29" s="575">
        <v>1509</v>
      </c>
      <c r="L29" s="575">
        <v>43</v>
      </c>
      <c r="M29" s="575">
        <v>12243</v>
      </c>
      <c r="N29" s="574">
        <v>13795</v>
      </c>
      <c r="O29" s="575">
        <v>698</v>
      </c>
      <c r="P29" s="575">
        <v>63</v>
      </c>
      <c r="Q29" s="575">
        <v>7171</v>
      </c>
      <c r="R29" s="574">
        <v>7932</v>
      </c>
      <c r="S29" s="575">
        <v>0</v>
      </c>
      <c r="T29" s="574">
        <v>41332</v>
      </c>
      <c r="V29" s="627" t="s">
        <v>47</v>
      </c>
      <c r="W29" s="578">
        <v>10</v>
      </c>
      <c r="X29" s="584">
        <v>2</v>
      </c>
      <c r="Y29" s="584">
        <v>0</v>
      </c>
      <c r="Z29" s="584">
        <v>0</v>
      </c>
      <c r="AA29" s="578">
        <v>4</v>
      </c>
      <c r="AB29" s="584">
        <v>0</v>
      </c>
      <c r="AC29" s="584">
        <v>0</v>
      </c>
      <c r="AD29" s="584">
        <v>0</v>
      </c>
      <c r="AE29" s="578">
        <v>8</v>
      </c>
      <c r="AF29" s="584">
        <v>0</v>
      </c>
      <c r="AG29" s="584">
        <v>0</v>
      </c>
      <c r="AH29" s="584">
        <v>1</v>
      </c>
      <c r="AI29" s="578">
        <v>1</v>
      </c>
      <c r="AJ29" s="584">
        <v>0</v>
      </c>
      <c r="AK29" s="584">
        <v>0</v>
      </c>
      <c r="AL29" s="584">
        <v>0</v>
      </c>
      <c r="AM29" s="578">
        <v>16</v>
      </c>
      <c r="AN29" s="584">
        <v>0</v>
      </c>
      <c r="AO29" s="584">
        <v>0</v>
      </c>
      <c r="AP29" s="584">
        <v>5</v>
      </c>
      <c r="AQ29" s="578">
        <v>8</v>
      </c>
      <c r="AR29" s="584">
        <v>0</v>
      </c>
      <c r="AS29" s="584">
        <v>0</v>
      </c>
      <c r="AT29" s="584">
        <v>2</v>
      </c>
      <c r="AU29" s="578">
        <v>12</v>
      </c>
      <c r="AV29" s="584">
        <v>5</v>
      </c>
      <c r="AW29" s="584">
        <v>0</v>
      </c>
      <c r="AX29" s="584">
        <v>0</v>
      </c>
      <c r="AY29" s="578">
        <v>4</v>
      </c>
      <c r="AZ29" s="584">
        <v>2</v>
      </c>
      <c r="BA29" s="584">
        <v>0</v>
      </c>
      <c r="BB29" s="584">
        <v>0</v>
      </c>
      <c r="BC29" s="578">
        <v>46</v>
      </c>
      <c r="BD29" s="578">
        <v>7</v>
      </c>
      <c r="BE29" s="578">
        <v>0</v>
      </c>
      <c r="BF29" s="578">
        <v>6</v>
      </c>
      <c r="BG29" s="579">
        <v>0</v>
      </c>
      <c r="BH29" s="584">
        <v>17</v>
      </c>
      <c r="BI29" s="584">
        <v>2</v>
      </c>
      <c r="BJ29" s="584">
        <v>0</v>
      </c>
      <c r="BK29" s="584">
        <v>2</v>
      </c>
      <c r="BL29" s="580">
        <v>0</v>
      </c>
      <c r="BM29" s="584">
        <v>8</v>
      </c>
      <c r="BN29" s="584">
        <v>7</v>
      </c>
      <c r="BO29" s="584">
        <v>12</v>
      </c>
      <c r="BP29" s="584">
        <v>7</v>
      </c>
      <c r="BQ29" s="578">
        <v>34</v>
      </c>
      <c r="BR29" s="628"/>
      <c r="BS29" s="629" t="s">
        <v>222</v>
      </c>
      <c r="BT29" s="630">
        <v>28</v>
      </c>
      <c r="BU29" s="630">
        <v>9</v>
      </c>
      <c r="BV29" s="630">
        <v>15</v>
      </c>
      <c r="BW29" s="630">
        <v>19</v>
      </c>
      <c r="BX29" s="583">
        <v>71</v>
      </c>
      <c r="BZ29" s="402">
        <v>0</v>
      </c>
      <c r="CA29" s="402">
        <v>0</v>
      </c>
      <c r="CB29" s="402">
        <v>0</v>
      </c>
      <c r="CC29" s="402">
        <v>0</v>
      </c>
      <c r="CD29" s="402">
        <v>0</v>
      </c>
      <c r="CF29" s="402" t="s">
        <v>223</v>
      </c>
      <c r="CG29" s="402">
        <v>0</v>
      </c>
      <c r="CH29" s="402">
        <v>0</v>
      </c>
      <c r="CI29" s="402">
        <v>0</v>
      </c>
      <c r="CJ29" s="402">
        <v>0</v>
      </c>
      <c r="CK29" s="402">
        <v>0</v>
      </c>
      <c r="CL29" s="402">
        <v>0</v>
      </c>
      <c r="CM29" s="402">
        <v>0</v>
      </c>
      <c r="CN29" s="402">
        <v>0</v>
      </c>
      <c r="CO29" s="402">
        <v>0</v>
      </c>
      <c r="CP29" s="402">
        <v>0</v>
      </c>
      <c r="CQ29" s="402">
        <v>0</v>
      </c>
      <c r="CR29" s="402">
        <v>0</v>
      </c>
      <c r="CS29" s="402">
        <v>0</v>
      </c>
      <c r="CT29" s="402">
        <v>0</v>
      </c>
      <c r="CU29" s="402">
        <v>0</v>
      </c>
      <c r="CW29" s="402" t="s">
        <v>222</v>
      </c>
      <c r="CX29" s="402">
        <v>143</v>
      </c>
      <c r="CY29" s="402">
        <v>233</v>
      </c>
      <c r="CZ29" s="402">
        <v>206</v>
      </c>
      <c r="DA29" s="402">
        <v>145</v>
      </c>
      <c r="DB29" s="402">
        <v>727</v>
      </c>
      <c r="DE29" s="402" t="s">
        <v>222</v>
      </c>
      <c r="DF29" s="402">
        <v>125</v>
      </c>
      <c r="DG29" s="402">
        <v>232</v>
      </c>
      <c r="DH29" s="402">
        <v>207</v>
      </c>
      <c r="DI29" s="402">
        <v>138</v>
      </c>
      <c r="DJ29" s="402">
        <v>702</v>
      </c>
      <c r="DL29" s="402" t="s">
        <v>222</v>
      </c>
      <c r="DM29" s="402">
        <v>-125</v>
      </c>
      <c r="DN29" s="402">
        <v>-232</v>
      </c>
      <c r="DO29" s="402">
        <v>-207</v>
      </c>
      <c r="DP29" s="402">
        <v>-138</v>
      </c>
      <c r="DQ29" s="402">
        <v>-702</v>
      </c>
      <c r="DR29" s="402" t="b">
        <v>1</v>
      </c>
    </row>
    <row r="30" spans="2:122" ht="18" customHeight="1">
      <c r="B30" s="626" t="s">
        <v>224</v>
      </c>
      <c r="C30" s="575">
        <v>91</v>
      </c>
      <c r="D30" s="575">
        <v>141</v>
      </c>
      <c r="E30" s="575">
        <v>4822</v>
      </c>
      <c r="F30" s="574">
        <v>5054</v>
      </c>
      <c r="G30" s="575">
        <v>48</v>
      </c>
      <c r="H30" s="575">
        <v>46</v>
      </c>
      <c r="I30" s="575">
        <v>5072</v>
      </c>
      <c r="J30" s="574">
        <v>5166</v>
      </c>
      <c r="K30" s="575">
        <v>84</v>
      </c>
      <c r="L30" s="575">
        <v>58</v>
      </c>
      <c r="M30" s="575">
        <v>7292</v>
      </c>
      <c r="N30" s="574">
        <v>7434</v>
      </c>
      <c r="O30" s="575">
        <v>121</v>
      </c>
      <c r="P30" s="575">
        <v>35</v>
      </c>
      <c r="Q30" s="575">
        <v>937</v>
      </c>
      <c r="R30" s="574">
        <v>1093</v>
      </c>
      <c r="S30" s="575">
        <v>9</v>
      </c>
      <c r="T30" s="574">
        <v>18756</v>
      </c>
      <c r="V30" s="627" t="s">
        <v>48</v>
      </c>
      <c r="W30" s="578">
        <v>74</v>
      </c>
      <c r="X30" s="584">
        <v>5</v>
      </c>
      <c r="Y30" s="584">
        <v>5</v>
      </c>
      <c r="Z30" s="584">
        <v>0</v>
      </c>
      <c r="AA30" s="578">
        <v>23</v>
      </c>
      <c r="AB30" s="584">
        <v>3</v>
      </c>
      <c r="AC30" s="584">
        <v>1</v>
      </c>
      <c r="AD30" s="584">
        <v>0</v>
      </c>
      <c r="AE30" s="578">
        <v>23</v>
      </c>
      <c r="AF30" s="584">
        <v>0</v>
      </c>
      <c r="AG30" s="584">
        <v>1</v>
      </c>
      <c r="AH30" s="584">
        <v>2</v>
      </c>
      <c r="AI30" s="578">
        <v>2</v>
      </c>
      <c r="AJ30" s="584">
        <v>0</v>
      </c>
      <c r="AK30" s="584">
        <v>1</v>
      </c>
      <c r="AL30" s="584">
        <v>1</v>
      </c>
      <c r="AM30" s="578">
        <v>34</v>
      </c>
      <c r="AN30" s="584">
        <v>1</v>
      </c>
      <c r="AO30" s="584">
        <v>1</v>
      </c>
      <c r="AP30" s="584">
        <v>7</v>
      </c>
      <c r="AQ30" s="578">
        <v>10</v>
      </c>
      <c r="AR30" s="584">
        <v>0</v>
      </c>
      <c r="AS30" s="584">
        <v>0</v>
      </c>
      <c r="AT30" s="584">
        <v>4</v>
      </c>
      <c r="AU30" s="578">
        <v>0</v>
      </c>
      <c r="AV30" s="584">
        <v>0</v>
      </c>
      <c r="AW30" s="584">
        <v>0</v>
      </c>
      <c r="AX30" s="584">
        <v>0</v>
      </c>
      <c r="AY30" s="578">
        <v>0</v>
      </c>
      <c r="AZ30" s="584">
        <v>0</v>
      </c>
      <c r="BA30" s="584">
        <v>0</v>
      </c>
      <c r="BB30" s="584">
        <v>0</v>
      </c>
      <c r="BC30" s="578">
        <v>131</v>
      </c>
      <c r="BD30" s="578">
        <v>6</v>
      </c>
      <c r="BE30" s="578">
        <v>7</v>
      </c>
      <c r="BF30" s="578">
        <v>9</v>
      </c>
      <c r="BG30" s="579">
        <v>0</v>
      </c>
      <c r="BH30" s="584">
        <v>35</v>
      </c>
      <c r="BI30" s="584">
        <v>3</v>
      </c>
      <c r="BJ30" s="584">
        <v>2</v>
      </c>
      <c r="BK30" s="584">
        <v>5</v>
      </c>
      <c r="BL30" s="580">
        <v>0</v>
      </c>
      <c r="BM30" s="584">
        <v>4</v>
      </c>
      <c r="BN30" s="584">
        <v>3</v>
      </c>
      <c r="BO30" s="584">
        <v>2</v>
      </c>
      <c r="BP30" s="584">
        <v>0</v>
      </c>
      <c r="BQ30" s="578">
        <v>9</v>
      </c>
      <c r="BR30" s="628"/>
      <c r="BS30" s="629" t="s">
        <v>224</v>
      </c>
      <c r="BT30" s="630">
        <v>92</v>
      </c>
      <c r="BU30" s="630">
        <v>36</v>
      </c>
      <c r="BV30" s="630">
        <v>14</v>
      </c>
      <c r="BW30" s="630">
        <v>8</v>
      </c>
      <c r="BX30" s="583">
        <v>150</v>
      </c>
      <c r="BZ30" s="402">
        <v>0</v>
      </c>
      <c r="CA30" s="402">
        <v>0</v>
      </c>
      <c r="CB30" s="402">
        <v>0</v>
      </c>
      <c r="CC30" s="402">
        <v>0</v>
      </c>
      <c r="CD30" s="402">
        <v>0</v>
      </c>
      <c r="CF30" s="402" t="s">
        <v>225</v>
      </c>
      <c r="CG30" s="402">
        <v>0</v>
      </c>
      <c r="CH30" s="402">
        <v>0</v>
      </c>
      <c r="CI30" s="402">
        <v>0</v>
      </c>
      <c r="CJ30" s="402">
        <v>0</v>
      </c>
      <c r="CK30" s="402">
        <v>0</v>
      </c>
      <c r="CL30" s="402">
        <v>0</v>
      </c>
      <c r="CM30" s="402">
        <v>0</v>
      </c>
      <c r="CN30" s="402">
        <v>0</v>
      </c>
      <c r="CO30" s="402">
        <v>0</v>
      </c>
      <c r="CP30" s="402">
        <v>0</v>
      </c>
      <c r="CQ30" s="402">
        <v>0</v>
      </c>
      <c r="CR30" s="402">
        <v>0</v>
      </c>
      <c r="CS30" s="402">
        <v>0</v>
      </c>
      <c r="CT30" s="402">
        <v>0</v>
      </c>
      <c r="CU30" s="402">
        <v>0</v>
      </c>
      <c r="CW30" s="402" t="s">
        <v>224</v>
      </c>
      <c r="CX30" s="402">
        <v>337</v>
      </c>
      <c r="CY30" s="402">
        <v>301</v>
      </c>
      <c r="CZ30" s="402">
        <v>258</v>
      </c>
      <c r="DA30" s="402">
        <v>60</v>
      </c>
      <c r="DB30" s="402">
        <v>956</v>
      </c>
      <c r="DE30" s="402" t="s">
        <v>224</v>
      </c>
      <c r="DF30" s="402">
        <v>319</v>
      </c>
      <c r="DG30" s="402">
        <v>288</v>
      </c>
      <c r="DH30" s="402">
        <v>278</v>
      </c>
      <c r="DI30" s="402">
        <v>52</v>
      </c>
      <c r="DJ30" s="402">
        <v>937</v>
      </c>
      <c r="DL30" s="402" t="s">
        <v>224</v>
      </c>
      <c r="DM30" s="402">
        <v>-319</v>
      </c>
      <c r="DN30" s="402">
        <v>-288</v>
      </c>
      <c r="DO30" s="402">
        <v>-278</v>
      </c>
      <c r="DP30" s="402">
        <v>-52</v>
      </c>
      <c r="DQ30" s="402">
        <v>-937</v>
      </c>
      <c r="DR30" s="402" t="b">
        <v>1</v>
      </c>
    </row>
    <row r="31" spans="2:122" ht="18" customHeight="1">
      <c r="B31" s="626" t="s">
        <v>226</v>
      </c>
      <c r="C31" s="575">
        <v>260</v>
      </c>
      <c r="D31" s="575">
        <v>157</v>
      </c>
      <c r="E31" s="575">
        <v>16281</v>
      </c>
      <c r="F31" s="574">
        <v>16698</v>
      </c>
      <c r="G31" s="575">
        <v>72</v>
      </c>
      <c r="H31" s="575">
        <v>44</v>
      </c>
      <c r="I31" s="575">
        <v>16917</v>
      </c>
      <c r="J31" s="574">
        <v>17033</v>
      </c>
      <c r="K31" s="575">
        <v>178</v>
      </c>
      <c r="L31" s="575">
        <v>90</v>
      </c>
      <c r="M31" s="575">
        <v>18589</v>
      </c>
      <c r="N31" s="574">
        <v>18857</v>
      </c>
      <c r="O31" s="575">
        <v>45</v>
      </c>
      <c r="P31" s="575">
        <v>19</v>
      </c>
      <c r="Q31" s="575">
        <v>133</v>
      </c>
      <c r="R31" s="574">
        <v>197</v>
      </c>
      <c r="S31" s="575">
        <v>21</v>
      </c>
      <c r="T31" s="574">
        <v>52806</v>
      </c>
      <c r="V31" s="627" t="s">
        <v>49</v>
      </c>
      <c r="W31" s="578">
        <v>75</v>
      </c>
      <c r="X31" s="584">
        <v>8</v>
      </c>
      <c r="Y31" s="584">
        <v>2</v>
      </c>
      <c r="Z31" s="584">
        <v>2</v>
      </c>
      <c r="AA31" s="578">
        <v>21</v>
      </c>
      <c r="AB31" s="584">
        <v>2</v>
      </c>
      <c r="AC31" s="584">
        <v>1</v>
      </c>
      <c r="AD31" s="584">
        <v>0</v>
      </c>
      <c r="AE31" s="578">
        <v>36</v>
      </c>
      <c r="AF31" s="584">
        <v>0</v>
      </c>
      <c r="AG31" s="584">
        <v>0</v>
      </c>
      <c r="AH31" s="584">
        <v>16</v>
      </c>
      <c r="AI31" s="578">
        <v>8</v>
      </c>
      <c r="AJ31" s="584">
        <v>0</v>
      </c>
      <c r="AK31" s="584">
        <v>0</v>
      </c>
      <c r="AL31" s="584">
        <v>5</v>
      </c>
      <c r="AM31" s="578">
        <v>67</v>
      </c>
      <c r="AN31" s="584">
        <v>3</v>
      </c>
      <c r="AO31" s="584">
        <v>0</v>
      </c>
      <c r="AP31" s="584">
        <v>12</v>
      </c>
      <c r="AQ31" s="578">
        <v>32</v>
      </c>
      <c r="AR31" s="584">
        <v>0</v>
      </c>
      <c r="AS31" s="584">
        <v>0</v>
      </c>
      <c r="AT31" s="584">
        <v>7</v>
      </c>
      <c r="AU31" s="578">
        <v>0</v>
      </c>
      <c r="AV31" s="584">
        <v>0</v>
      </c>
      <c r="AW31" s="584">
        <v>0</v>
      </c>
      <c r="AX31" s="584">
        <v>0</v>
      </c>
      <c r="AY31" s="578">
        <v>0</v>
      </c>
      <c r="AZ31" s="584">
        <v>0</v>
      </c>
      <c r="BA31" s="584">
        <v>0</v>
      </c>
      <c r="BB31" s="584">
        <v>0</v>
      </c>
      <c r="BC31" s="578">
        <v>178</v>
      </c>
      <c r="BD31" s="578">
        <v>11</v>
      </c>
      <c r="BE31" s="578">
        <v>2</v>
      </c>
      <c r="BF31" s="578">
        <v>30</v>
      </c>
      <c r="BG31" s="579">
        <v>0</v>
      </c>
      <c r="BH31" s="584">
        <v>61</v>
      </c>
      <c r="BI31" s="584">
        <v>2</v>
      </c>
      <c r="BJ31" s="584">
        <v>1</v>
      </c>
      <c r="BK31" s="584">
        <v>12</v>
      </c>
      <c r="BL31" s="580">
        <v>0</v>
      </c>
      <c r="BM31" s="584">
        <v>2</v>
      </c>
      <c r="BN31" s="584">
        <v>5</v>
      </c>
      <c r="BO31" s="584">
        <v>5</v>
      </c>
      <c r="BP31" s="584">
        <v>0</v>
      </c>
      <c r="BQ31" s="578">
        <v>12</v>
      </c>
      <c r="BR31" s="628"/>
      <c r="BS31" s="629" t="s">
        <v>226</v>
      </c>
      <c r="BT31" s="630">
        <v>88</v>
      </c>
      <c r="BU31" s="630">
        <v>30</v>
      </c>
      <c r="BV31" s="630">
        <v>44</v>
      </c>
      <c r="BW31" s="630">
        <v>0</v>
      </c>
      <c r="BX31" s="583">
        <v>162</v>
      </c>
      <c r="BZ31" s="402">
        <v>0</v>
      </c>
      <c r="CA31" s="402">
        <v>0</v>
      </c>
      <c r="CB31" s="402">
        <v>0</v>
      </c>
      <c r="CC31" s="402">
        <v>0</v>
      </c>
      <c r="CD31" s="402">
        <v>0</v>
      </c>
      <c r="CF31" s="402" t="s">
        <v>49</v>
      </c>
      <c r="CG31" s="402">
        <v>0</v>
      </c>
      <c r="CH31" s="402">
        <v>0</v>
      </c>
      <c r="CI31" s="402">
        <v>0</v>
      </c>
      <c r="CJ31" s="402">
        <v>0</v>
      </c>
      <c r="CK31" s="402">
        <v>0</v>
      </c>
      <c r="CL31" s="402">
        <v>0</v>
      </c>
      <c r="CM31" s="402">
        <v>0</v>
      </c>
      <c r="CN31" s="402">
        <v>0</v>
      </c>
      <c r="CO31" s="402">
        <v>0</v>
      </c>
      <c r="CP31" s="402">
        <v>0</v>
      </c>
      <c r="CQ31" s="402">
        <v>0</v>
      </c>
      <c r="CR31" s="402">
        <v>0</v>
      </c>
      <c r="CS31" s="402">
        <v>0</v>
      </c>
      <c r="CT31" s="402">
        <v>0</v>
      </c>
      <c r="CU31" s="402">
        <v>0</v>
      </c>
      <c r="CW31" s="402" t="s">
        <v>226</v>
      </c>
      <c r="CX31" s="402">
        <v>403</v>
      </c>
      <c r="CY31" s="402">
        <v>395</v>
      </c>
      <c r="CZ31" s="402">
        <v>399</v>
      </c>
      <c r="DA31" s="402">
        <v>0</v>
      </c>
      <c r="DB31" s="402">
        <v>1197</v>
      </c>
      <c r="DE31" s="402" t="s">
        <v>226</v>
      </c>
      <c r="DF31" s="402">
        <v>390</v>
      </c>
      <c r="DG31" s="402">
        <v>401</v>
      </c>
      <c r="DH31" s="402">
        <v>422</v>
      </c>
      <c r="DI31" s="402">
        <v>0</v>
      </c>
      <c r="DJ31" s="402">
        <v>1213</v>
      </c>
      <c r="DL31" s="402" t="s">
        <v>226</v>
      </c>
      <c r="DM31" s="402">
        <v>-390</v>
      </c>
      <c r="DN31" s="402">
        <v>-401</v>
      </c>
      <c r="DO31" s="402">
        <v>-422</v>
      </c>
      <c r="DP31" s="402">
        <v>0</v>
      </c>
      <c r="DQ31" s="402">
        <v>-1213</v>
      </c>
      <c r="DR31" s="402" t="b">
        <v>1</v>
      </c>
    </row>
    <row r="32" spans="2:122" ht="18" customHeight="1">
      <c r="B32" s="626" t="s">
        <v>227</v>
      </c>
      <c r="C32" s="575">
        <v>160</v>
      </c>
      <c r="D32" s="575">
        <v>262</v>
      </c>
      <c r="E32" s="575">
        <v>11192</v>
      </c>
      <c r="F32" s="574">
        <v>11614</v>
      </c>
      <c r="G32" s="575">
        <v>60</v>
      </c>
      <c r="H32" s="575">
        <v>66</v>
      </c>
      <c r="I32" s="575">
        <v>12220</v>
      </c>
      <c r="J32" s="574">
        <v>12346</v>
      </c>
      <c r="K32" s="575">
        <v>76</v>
      </c>
      <c r="L32" s="575">
        <v>131</v>
      </c>
      <c r="M32" s="575">
        <v>20028</v>
      </c>
      <c r="N32" s="574">
        <v>20235</v>
      </c>
      <c r="O32" s="575">
        <v>46</v>
      </c>
      <c r="P32" s="575">
        <v>37</v>
      </c>
      <c r="Q32" s="575">
        <v>1888</v>
      </c>
      <c r="R32" s="574">
        <v>1971</v>
      </c>
      <c r="S32" s="575">
        <v>14</v>
      </c>
      <c r="T32" s="574">
        <v>46180</v>
      </c>
      <c r="V32" s="627" t="s">
        <v>50</v>
      </c>
      <c r="W32" s="578">
        <v>138</v>
      </c>
      <c r="X32" s="584">
        <v>36</v>
      </c>
      <c r="Y32" s="584">
        <v>11</v>
      </c>
      <c r="Z32" s="584">
        <v>3</v>
      </c>
      <c r="AA32" s="578">
        <v>40</v>
      </c>
      <c r="AB32" s="584">
        <v>12</v>
      </c>
      <c r="AC32" s="584">
        <v>1</v>
      </c>
      <c r="AD32" s="584">
        <v>1</v>
      </c>
      <c r="AE32" s="578">
        <v>48</v>
      </c>
      <c r="AF32" s="584">
        <v>4</v>
      </c>
      <c r="AG32" s="584">
        <v>0</v>
      </c>
      <c r="AH32" s="584">
        <v>19</v>
      </c>
      <c r="AI32" s="578">
        <v>8</v>
      </c>
      <c r="AJ32" s="584">
        <v>2</v>
      </c>
      <c r="AK32" s="584">
        <v>0</v>
      </c>
      <c r="AL32" s="584">
        <v>3</v>
      </c>
      <c r="AM32" s="578">
        <v>108</v>
      </c>
      <c r="AN32" s="584">
        <v>9</v>
      </c>
      <c r="AO32" s="584">
        <v>10</v>
      </c>
      <c r="AP32" s="584">
        <v>23</v>
      </c>
      <c r="AQ32" s="578">
        <v>55</v>
      </c>
      <c r="AR32" s="584">
        <v>5</v>
      </c>
      <c r="AS32" s="584">
        <v>5</v>
      </c>
      <c r="AT32" s="584">
        <v>15</v>
      </c>
      <c r="AU32" s="578">
        <v>7</v>
      </c>
      <c r="AV32" s="584">
        <v>0</v>
      </c>
      <c r="AW32" s="584">
        <v>3</v>
      </c>
      <c r="AX32" s="584">
        <v>1</v>
      </c>
      <c r="AY32" s="578">
        <v>3</v>
      </c>
      <c r="AZ32" s="584">
        <v>0</v>
      </c>
      <c r="BA32" s="584">
        <v>2</v>
      </c>
      <c r="BB32" s="584">
        <v>1</v>
      </c>
      <c r="BC32" s="578">
        <v>301</v>
      </c>
      <c r="BD32" s="578">
        <v>49</v>
      </c>
      <c r="BE32" s="578">
        <v>24</v>
      </c>
      <c r="BF32" s="578">
        <v>46</v>
      </c>
      <c r="BG32" s="579">
        <v>0</v>
      </c>
      <c r="BH32" s="584">
        <v>106</v>
      </c>
      <c r="BI32" s="584">
        <v>19</v>
      </c>
      <c r="BJ32" s="584">
        <v>8</v>
      </c>
      <c r="BK32" s="584">
        <v>20</v>
      </c>
      <c r="BL32" s="580">
        <v>0</v>
      </c>
      <c r="BM32" s="584">
        <v>54</v>
      </c>
      <c r="BN32" s="584">
        <v>18</v>
      </c>
      <c r="BO32" s="584">
        <v>42</v>
      </c>
      <c r="BP32" s="584">
        <v>6</v>
      </c>
      <c r="BQ32" s="578">
        <v>120</v>
      </c>
      <c r="BR32" s="628"/>
      <c r="BS32" s="629" t="s">
        <v>227</v>
      </c>
      <c r="BT32" s="630">
        <v>127</v>
      </c>
      <c r="BU32" s="630">
        <v>34</v>
      </c>
      <c r="BV32" s="630">
        <v>71</v>
      </c>
      <c r="BW32" s="630">
        <v>13</v>
      </c>
      <c r="BX32" s="583">
        <v>245</v>
      </c>
      <c r="BZ32" s="402">
        <v>0</v>
      </c>
      <c r="CA32" s="402">
        <v>0</v>
      </c>
      <c r="CB32" s="402">
        <v>0</v>
      </c>
      <c r="CC32" s="402">
        <v>0</v>
      </c>
      <c r="CD32" s="402">
        <v>0</v>
      </c>
      <c r="CF32" s="402" t="s">
        <v>50</v>
      </c>
      <c r="CG32" s="402">
        <v>0</v>
      </c>
      <c r="CH32" s="402">
        <v>0</v>
      </c>
      <c r="CI32" s="402">
        <v>0</v>
      </c>
      <c r="CJ32" s="402">
        <v>0</v>
      </c>
      <c r="CK32" s="402">
        <v>0</v>
      </c>
      <c r="CL32" s="402">
        <v>0</v>
      </c>
      <c r="CM32" s="402">
        <v>0</v>
      </c>
      <c r="CN32" s="402">
        <v>0</v>
      </c>
      <c r="CO32" s="402">
        <v>0</v>
      </c>
      <c r="CP32" s="402">
        <v>0</v>
      </c>
      <c r="CQ32" s="402">
        <v>0</v>
      </c>
      <c r="CR32" s="402">
        <v>0</v>
      </c>
      <c r="CS32" s="402">
        <v>0</v>
      </c>
      <c r="CT32" s="402">
        <v>0</v>
      </c>
      <c r="CU32" s="402">
        <v>0</v>
      </c>
      <c r="CW32" s="402" t="s">
        <v>227</v>
      </c>
      <c r="CX32" s="402">
        <v>613</v>
      </c>
      <c r="CY32" s="402">
        <v>530</v>
      </c>
      <c r="CZ32" s="402">
        <v>731</v>
      </c>
      <c r="DA32" s="402">
        <v>108</v>
      </c>
      <c r="DB32" s="402">
        <v>1982</v>
      </c>
      <c r="DE32" s="402" t="s">
        <v>227</v>
      </c>
      <c r="DF32" s="402">
        <v>624</v>
      </c>
      <c r="DG32" s="402">
        <v>544</v>
      </c>
      <c r="DH32" s="402">
        <v>768</v>
      </c>
      <c r="DI32" s="402">
        <v>102</v>
      </c>
      <c r="DJ32" s="402">
        <v>2038</v>
      </c>
      <c r="DL32" s="402" t="s">
        <v>227</v>
      </c>
      <c r="DM32" s="402">
        <v>-624</v>
      </c>
      <c r="DN32" s="402">
        <v>-544</v>
      </c>
      <c r="DO32" s="402">
        <v>-768</v>
      </c>
      <c r="DP32" s="402">
        <v>-102</v>
      </c>
      <c r="DQ32" s="402">
        <v>-2038</v>
      </c>
      <c r="DR32" s="402" t="b">
        <v>1</v>
      </c>
    </row>
    <row r="33" spans="2:122" ht="18" customHeight="1">
      <c r="B33" s="626" t="s">
        <v>228</v>
      </c>
      <c r="C33" s="575">
        <v>266</v>
      </c>
      <c r="D33" s="575">
        <v>335</v>
      </c>
      <c r="E33" s="575">
        <v>19994</v>
      </c>
      <c r="F33" s="574">
        <v>20595</v>
      </c>
      <c r="G33" s="575">
        <v>128</v>
      </c>
      <c r="H33" s="575">
        <v>300</v>
      </c>
      <c r="I33" s="575">
        <v>32634</v>
      </c>
      <c r="J33" s="574">
        <v>33062</v>
      </c>
      <c r="K33" s="575">
        <v>104</v>
      </c>
      <c r="L33" s="575">
        <v>341</v>
      </c>
      <c r="M33" s="575">
        <v>27214</v>
      </c>
      <c r="N33" s="574">
        <v>27659</v>
      </c>
      <c r="O33" s="575">
        <v>31</v>
      </c>
      <c r="P33" s="575">
        <v>31</v>
      </c>
      <c r="Q33" s="575">
        <v>3057</v>
      </c>
      <c r="R33" s="574">
        <v>3119</v>
      </c>
      <c r="S33" s="575">
        <v>22</v>
      </c>
      <c r="T33" s="574">
        <v>84457</v>
      </c>
      <c r="V33" s="627" t="s">
        <v>51</v>
      </c>
      <c r="W33" s="578">
        <v>73</v>
      </c>
      <c r="X33" s="584">
        <v>4</v>
      </c>
      <c r="Y33" s="584">
        <v>6</v>
      </c>
      <c r="Z33" s="584">
        <v>0</v>
      </c>
      <c r="AA33" s="578">
        <v>23</v>
      </c>
      <c r="AB33" s="584">
        <v>2</v>
      </c>
      <c r="AC33" s="584">
        <v>4</v>
      </c>
      <c r="AD33" s="584">
        <v>0</v>
      </c>
      <c r="AE33" s="578">
        <v>39</v>
      </c>
      <c r="AF33" s="584">
        <v>0</v>
      </c>
      <c r="AG33" s="584">
        <v>0</v>
      </c>
      <c r="AH33" s="584">
        <v>9</v>
      </c>
      <c r="AI33" s="578">
        <v>8</v>
      </c>
      <c r="AJ33" s="584">
        <v>0</v>
      </c>
      <c r="AK33" s="584">
        <v>0</v>
      </c>
      <c r="AL33" s="584">
        <v>2</v>
      </c>
      <c r="AM33" s="578">
        <v>29</v>
      </c>
      <c r="AN33" s="584">
        <v>1</v>
      </c>
      <c r="AO33" s="584">
        <v>2</v>
      </c>
      <c r="AP33" s="584">
        <v>2</v>
      </c>
      <c r="AQ33" s="578">
        <v>8</v>
      </c>
      <c r="AR33" s="584">
        <v>0</v>
      </c>
      <c r="AS33" s="584">
        <v>1</v>
      </c>
      <c r="AT33" s="584">
        <v>0</v>
      </c>
      <c r="AU33" s="578">
        <v>15</v>
      </c>
      <c r="AV33" s="584">
        <v>3</v>
      </c>
      <c r="AW33" s="584">
        <v>1</v>
      </c>
      <c r="AX33" s="584">
        <v>0</v>
      </c>
      <c r="AY33" s="578">
        <v>4</v>
      </c>
      <c r="AZ33" s="584">
        <v>2</v>
      </c>
      <c r="BA33" s="584">
        <v>0</v>
      </c>
      <c r="BB33" s="584">
        <v>0</v>
      </c>
      <c r="BC33" s="578">
        <v>156</v>
      </c>
      <c r="BD33" s="578">
        <v>8</v>
      </c>
      <c r="BE33" s="578">
        <v>9</v>
      </c>
      <c r="BF33" s="578">
        <v>11</v>
      </c>
      <c r="BG33" s="579">
        <v>0</v>
      </c>
      <c r="BH33" s="584">
        <v>43</v>
      </c>
      <c r="BI33" s="584">
        <v>4</v>
      </c>
      <c r="BJ33" s="584">
        <v>5</v>
      </c>
      <c r="BK33" s="584">
        <v>2</v>
      </c>
      <c r="BL33" s="580">
        <v>0</v>
      </c>
      <c r="BM33" s="584">
        <v>21</v>
      </c>
      <c r="BN33" s="584">
        <v>14</v>
      </c>
      <c r="BO33" s="584">
        <v>8</v>
      </c>
      <c r="BP33" s="584">
        <v>6</v>
      </c>
      <c r="BQ33" s="578">
        <v>49</v>
      </c>
      <c r="BR33" s="628"/>
      <c r="BS33" s="629" t="s">
        <v>228</v>
      </c>
      <c r="BT33" s="630">
        <v>78</v>
      </c>
      <c r="BU33" s="630">
        <v>30</v>
      </c>
      <c r="BV33" s="630">
        <v>30</v>
      </c>
      <c r="BW33" s="630">
        <v>12</v>
      </c>
      <c r="BX33" s="583">
        <v>150</v>
      </c>
      <c r="BZ33" s="402">
        <v>0</v>
      </c>
      <c r="CA33" s="402">
        <v>0</v>
      </c>
      <c r="CB33" s="402">
        <v>0</v>
      </c>
      <c r="CC33" s="402">
        <v>0</v>
      </c>
      <c r="CD33" s="402">
        <v>0</v>
      </c>
      <c r="CF33" s="402" t="s">
        <v>51</v>
      </c>
      <c r="CG33" s="402">
        <v>0</v>
      </c>
      <c r="CH33" s="402">
        <v>0</v>
      </c>
      <c r="CI33" s="402">
        <v>0</v>
      </c>
      <c r="CJ33" s="402">
        <v>0</v>
      </c>
      <c r="CK33" s="402">
        <v>0</v>
      </c>
      <c r="CL33" s="402">
        <v>0</v>
      </c>
      <c r="CM33" s="402">
        <v>0</v>
      </c>
      <c r="CN33" s="402">
        <v>0</v>
      </c>
      <c r="CO33" s="402">
        <v>0</v>
      </c>
      <c r="CP33" s="402">
        <v>0</v>
      </c>
      <c r="CQ33" s="402">
        <v>0</v>
      </c>
      <c r="CR33" s="402">
        <v>0</v>
      </c>
      <c r="CS33" s="402">
        <v>0</v>
      </c>
      <c r="CT33" s="402">
        <v>0</v>
      </c>
      <c r="CU33" s="402">
        <v>0</v>
      </c>
      <c r="CW33" s="402" t="s">
        <v>228</v>
      </c>
      <c r="CX33" s="402">
        <v>418</v>
      </c>
      <c r="CY33" s="402">
        <v>609</v>
      </c>
      <c r="CZ33" s="402">
        <v>411</v>
      </c>
      <c r="DA33" s="402">
        <v>66</v>
      </c>
      <c r="DB33" s="402">
        <v>1504</v>
      </c>
      <c r="DE33" s="402" t="s">
        <v>228</v>
      </c>
      <c r="DF33" s="402">
        <v>413</v>
      </c>
      <c r="DG33" s="402">
        <v>618</v>
      </c>
      <c r="DH33" s="402">
        <v>410</v>
      </c>
      <c r="DI33" s="402">
        <v>69</v>
      </c>
      <c r="DJ33" s="402">
        <v>1510</v>
      </c>
      <c r="DL33" s="402" t="s">
        <v>228</v>
      </c>
      <c r="DM33" s="402">
        <v>-413</v>
      </c>
      <c r="DN33" s="402">
        <v>-618</v>
      </c>
      <c r="DO33" s="402">
        <v>-410</v>
      </c>
      <c r="DP33" s="402">
        <v>-69</v>
      </c>
      <c r="DQ33" s="402">
        <v>-1510</v>
      </c>
      <c r="DR33" s="402" t="b">
        <v>1</v>
      </c>
    </row>
    <row r="34" spans="2:122" ht="18" customHeight="1">
      <c r="B34" s="626" t="s">
        <v>229</v>
      </c>
      <c r="C34" s="575">
        <v>300</v>
      </c>
      <c r="D34" s="575">
        <v>129</v>
      </c>
      <c r="E34" s="575">
        <v>22068</v>
      </c>
      <c r="F34" s="574">
        <v>22497</v>
      </c>
      <c r="G34" s="575">
        <v>107</v>
      </c>
      <c r="H34" s="575">
        <v>26</v>
      </c>
      <c r="I34" s="575">
        <v>21503</v>
      </c>
      <c r="J34" s="574">
        <v>21636</v>
      </c>
      <c r="K34" s="575">
        <v>109</v>
      </c>
      <c r="L34" s="575">
        <v>42</v>
      </c>
      <c r="M34" s="575">
        <v>23781</v>
      </c>
      <c r="N34" s="574">
        <v>23932</v>
      </c>
      <c r="O34" s="575">
        <v>73</v>
      </c>
      <c r="P34" s="575">
        <v>31</v>
      </c>
      <c r="Q34" s="575">
        <v>8559</v>
      </c>
      <c r="R34" s="574">
        <v>8663</v>
      </c>
      <c r="S34" s="575">
        <v>0</v>
      </c>
      <c r="T34" s="574">
        <v>76728</v>
      </c>
      <c r="V34" s="627" t="s">
        <v>52</v>
      </c>
      <c r="W34" s="578">
        <v>59</v>
      </c>
      <c r="X34" s="584">
        <v>0</v>
      </c>
      <c r="Y34" s="584">
        <v>0</v>
      </c>
      <c r="Z34" s="584">
        <v>0</v>
      </c>
      <c r="AA34" s="578">
        <v>20</v>
      </c>
      <c r="AB34" s="584">
        <v>0</v>
      </c>
      <c r="AC34" s="584">
        <v>0</v>
      </c>
      <c r="AD34" s="584">
        <v>0</v>
      </c>
      <c r="AE34" s="578">
        <v>17</v>
      </c>
      <c r="AF34" s="584">
        <v>0</v>
      </c>
      <c r="AG34" s="584">
        <v>0</v>
      </c>
      <c r="AH34" s="584">
        <v>0</v>
      </c>
      <c r="AI34" s="578">
        <v>2</v>
      </c>
      <c r="AJ34" s="584">
        <v>0</v>
      </c>
      <c r="AK34" s="584">
        <v>0</v>
      </c>
      <c r="AL34" s="584">
        <v>0</v>
      </c>
      <c r="AM34" s="578">
        <v>22</v>
      </c>
      <c r="AN34" s="584">
        <v>0</v>
      </c>
      <c r="AO34" s="584">
        <v>0</v>
      </c>
      <c r="AP34" s="584">
        <v>0</v>
      </c>
      <c r="AQ34" s="578">
        <v>9</v>
      </c>
      <c r="AR34" s="584">
        <v>0</v>
      </c>
      <c r="AS34" s="584">
        <v>0</v>
      </c>
      <c r="AT34" s="584">
        <v>0</v>
      </c>
      <c r="AU34" s="578">
        <v>29</v>
      </c>
      <c r="AV34" s="584">
        <v>0</v>
      </c>
      <c r="AW34" s="584">
        <v>0</v>
      </c>
      <c r="AX34" s="584">
        <v>0</v>
      </c>
      <c r="AY34" s="578">
        <v>8</v>
      </c>
      <c r="AZ34" s="584">
        <v>0</v>
      </c>
      <c r="BA34" s="584">
        <v>0</v>
      </c>
      <c r="BB34" s="584">
        <v>0</v>
      </c>
      <c r="BC34" s="578">
        <v>127</v>
      </c>
      <c r="BD34" s="578">
        <v>0</v>
      </c>
      <c r="BE34" s="578">
        <v>0</v>
      </c>
      <c r="BF34" s="578">
        <v>0</v>
      </c>
      <c r="BG34" s="579">
        <v>0</v>
      </c>
      <c r="BH34" s="584">
        <v>39</v>
      </c>
      <c r="BI34" s="584">
        <v>0</v>
      </c>
      <c r="BJ34" s="584">
        <v>0</v>
      </c>
      <c r="BK34" s="584">
        <v>0</v>
      </c>
      <c r="BL34" s="580">
        <v>0</v>
      </c>
      <c r="BM34" s="584">
        <v>16</v>
      </c>
      <c r="BN34" s="584">
        <v>1</v>
      </c>
      <c r="BO34" s="584">
        <v>3</v>
      </c>
      <c r="BP34" s="584">
        <v>5</v>
      </c>
      <c r="BQ34" s="578">
        <v>25</v>
      </c>
      <c r="BR34" s="628"/>
      <c r="BS34" s="629" t="s">
        <v>229</v>
      </c>
      <c r="BT34" s="630">
        <v>89</v>
      </c>
      <c r="BU34" s="630">
        <v>16</v>
      </c>
      <c r="BV34" s="630">
        <v>16</v>
      </c>
      <c r="BW34" s="630">
        <v>12</v>
      </c>
      <c r="BX34" s="583">
        <v>133</v>
      </c>
      <c r="BZ34" s="402">
        <v>0</v>
      </c>
      <c r="CA34" s="402">
        <v>0</v>
      </c>
      <c r="CB34" s="402">
        <v>0</v>
      </c>
      <c r="CC34" s="402">
        <v>0</v>
      </c>
      <c r="CD34" s="402">
        <v>0</v>
      </c>
      <c r="CF34" s="402" t="s">
        <v>52</v>
      </c>
      <c r="CG34" s="402">
        <v>0</v>
      </c>
      <c r="CH34" s="402">
        <v>0</v>
      </c>
      <c r="CI34" s="402">
        <v>0</v>
      </c>
      <c r="CJ34" s="402">
        <v>0</v>
      </c>
      <c r="CK34" s="402">
        <v>0</v>
      </c>
      <c r="CL34" s="402">
        <v>0</v>
      </c>
      <c r="CM34" s="402">
        <v>0</v>
      </c>
      <c r="CN34" s="402">
        <v>0</v>
      </c>
      <c r="CO34" s="402">
        <v>0</v>
      </c>
      <c r="CP34" s="402">
        <v>0</v>
      </c>
      <c r="CQ34" s="402">
        <v>0</v>
      </c>
      <c r="CR34" s="402">
        <v>0</v>
      </c>
      <c r="CS34" s="402">
        <v>0</v>
      </c>
      <c r="CT34" s="402">
        <v>0</v>
      </c>
      <c r="CU34" s="402">
        <v>0</v>
      </c>
      <c r="CW34" s="402" t="s">
        <v>229</v>
      </c>
      <c r="CX34" s="402">
        <v>322</v>
      </c>
      <c r="CY34" s="402">
        <v>242</v>
      </c>
      <c r="CZ34" s="402">
        <v>207</v>
      </c>
      <c r="DA34" s="402">
        <v>129</v>
      </c>
      <c r="DB34" s="402">
        <v>900</v>
      </c>
      <c r="DE34" s="402" t="s">
        <v>229</v>
      </c>
      <c r="DF34" s="402">
        <v>292</v>
      </c>
      <c r="DG34" s="402">
        <v>243</v>
      </c>
      <c r="DH34" s="402">
        <v>213</v>
      </c>
      <c r="DI34" s="402">
        <v>146</v>
      </c>
      <c r="DJ34" s="402">
        <v>894</v>
      </c>
      <c r="DL34" s="402" t="s">
        <v>229</v>
      </c>
      <c r="DM34" s="402">
        <v>-292</v>
      </c>
      <c r="DN34" s="402">
        <v>-243</v>
      </c>
      <c r="DO34" s="402">
        <v>-213</v>
      </c>
      <c r="DP34" s="402">
        <v>-146</v>
      </c>
      <c r="DQ34" s="402">
        <v>-894</v>
      </c>
      <c r="DR34" s="402" t="b">
        <v>1</v>
      </c>
    </row>
    <row r="35" spans="2:122" s="587" customFormat="1" ht="18" customHeight="1">
      <c r="B35" s="626" t="s">
        <v>230</v>
      </c>
      <c r="C35" s="575">
        <v>541</v>
      </c>
      <c r="D35" s="575">
        <v>422</v>
      </c>
      <c r="E35" s="575">
        <v>10757</v>
      </c>
      <c r="F35" s="574">
        <v>11720</v>
      </c>
      <c r="G35" s="575">
        <v>103</v>
      </c>
      <c r="H35" s="575">
        <v>123</v>
      </c>
      <c r="I35" s="575">
        <v>13367</v>
      </c>
      <c r="J35" s="574">
        <v>13593</v>
      </c>
      <c r="K35" s="575">
        <v>249</v>
      </c>
      <c r="L35" s="575">
        <v>278</v>
      </c>
      <c r="M35" s="575">
        <v>22379</v>
      </c>
      <c r="N35" s="574">
        <v>22906</v>
      </c>
      <c r="O35" s="575">
        <v>126</v>
      </c>
      <c r="P35" s="575">
        <v>22</v>
      </c>
      <c r="Q35" s="575">
        <v>59</v>
      </c>
      <c r="R35" s="574">
        <v>207</v>
      </c>
      <c r="S35" s="575">
        <v>39</v>
      </c>
      <c r="T35" s="574">
        <v>48465</v>
      </c>
      <c r="U35" s="631"/>
      <c r="V35" s="627" t="s">
        <v>53</v>
      </c>
      <c r="W35" s="578">
        <v>177</v>
      </c>
      <c r="X35" s="584">
        <v>20</v>
      </c>
      <c r="Y35" s="584">
        <v>5</v>
      </c>
      <c r="Z35" s="584">
        <v>2</v>
      </c>
      <c r="AA35" s="578">
        <v>102</v>
      </c>
      <c r="AB35" s="584">
        <v>9</v>
      </c>
      <c r="AC35" s="584">
        <v>2</v>
      </c>
      <c r="AD35" s="584">
        <v>2</v>
      </c>
      <c r="AE35" s="578">
        <v>72</v>
      </c>
      <c r="AF35" s="584">
        <v>1</v>
      </c>
      <c r="AG35" s="584">
        <v>0</v>
      </c>
      <c r="AH35" s="584">
        <v>35</v>
      </c>
      <c r="AI35" s="578">
        <v>36</v>
      </c>
      <c r="AJ35" s="584">
        <v>0</v>
      </c>
      <c r="AK35" s="584">
        <v>0</v>
      </c>
      <c r="AL35" s="584">
        <v>17</v>
      </c>
      <c r="AM35" s="578">
        <v>125</v>
      </c>
      <c r="AN35" s="584">
        <v>7</v>
      </c>
      <c r="AO35" s="584">
        <v>3</v>
      </c>
      <c r="AP35" s="584">
        <v>32</v>
      </c>
      <c r="AQ35" s="578">
        <v>91</v>
      </c>
      <c r="AR35" s="584">
        <v>4</v>
      </c>
      <c r="AS35" s="584">
        <v>2</v>
      </c>
      <c r="AT35" s="584">
        <v>25</v>
      </c>
      <c r="AU35" s="578">
        <v>0</v>
      </c>
      <c r="AV35" s="584">
        <v>0</v>
      </c>
      <c r="AW35" s="584">
        <v>0</v>
      </c>
      <c r="AX35" s="584">
        <v>0</v>
      </c>
      <c r="AY35" s="578">
        <v>0</v>
      </c>
      <c r="AZ35" s="584">
        <v>0</v>
      </c>
      <c r="BA35" s="584">
        <v>0</v>
      </c>
      <c r="BB35" s="584">
        <v>0</v>
      </c>
      <c r="BC35" s="578">
        <v>374</v>
      </c>
      <c r="BD35" s="578">
        <v>28</v>
      </c>
      <c r="BE35" s="578">
        <v>8</v>
      </c>
      <c r="BF35" s="578">
        <v>69</v>
      </c>
      <c r="BG35" s="579">
        <v>0</v>
      </c>
      <c r="BH35" s="584">
        <v>229</v>
      </c>
      <c r="BI35" s="584">
        <v>13</v>
      </c>
      <c r="BJ35" s="584">
        <v>4</v>
      </c>
      <c r="BK35" s="584">
        <v>44</v>
      </c>
      <c r="BL35" s="580">
        <v>0</v>
      </c>
      <c r="BM35" s="584">
        <v>77</v>
      </c>
      <c r="BN35" s="584">
        <v>35</v>
      </c>
      <c r="BO35" s="584">
        <v>53</v>
      </c>
      <c r="BP35" s="584">
        <v>0</v>
      </c>
      <c r="BQ35" s="578">
        <v>165</v>
      </c>
      <c r="BR35" s="628"/>
      <c r="BS35" s="629" t="s">
        <v>230</v>
      </c>
      <c r="BT35" s="630">
        <v>176</v>
      </c>
      <c r="BU35" s="630">
        <v>50</v>
      </c>
      <c r="BV35" s="630">
        <v>110</v>
      </c>
      <c r="BW35" s="630">
        <v>0</v>
      </c>
      <c r="BX35" s="583">
        <v>336</v>
      </c>
      <c r="BZ35" s="587">
        <v>0</v>
      </c>
      <c r="CA35" s="587">
        <v>0</v>
      </c>
      <c r="CB35" s="587">
        <v>0</v>
      </c>
      <c r="CC35" s="587">
        <v>0</v>
      </c>
      <c r="CD35" s="587">
        <v>0</v>
      </c>
      <c r="CF35" s="587" t="s">
        <v>53</v>
      </c>
      <c r="CG35" s="587">
        <v>0</v>
      </c>
      <c r="CH35" s="587">
        <v>0</v>
      </c>
      <c r="CI35" s="587">
        <v>0</v>
      </c>
      <c r="CJ35" s="587">
        <v>0</v>
      </c>
      <c r="CK35" s="587">
        <v>0</v>
      </c>
      <c r="CL35" s="587">
        <v>0</v>
      </c>
      <c r="CM35" s="587">
        <v>0</v>
      </c>
      <c r="CN35" s="587">
        <v>0</v>
      </c>
      <c r="CO35" s="587">
        <v>0</v>
      </c>
      <c r="CP35" s="587">
        <v>0</v>
      </c>
      <c r="CQ35" s="587">
        <v>0</v>
      </c>
      <c r="CR35" s="587">
        <v>0</v>
      </c>
      <c r="CS35" s="587">
        <v>0</v>
      </c>
      <c r="CT35" s="587">
        <v>0</v>
      </c>
      <c r="CU35" s="587">
        <v>0</v>
      </c>
      <c r="CW35" s="587" t="s">
        <v>230</v>
      </c>
      <c r="CX35" s="587">
        <v>906</v>
      </c>
      <c r="CY35" s="587">
        <v>768</v>
      </c>
      <c r="CZ35" s="587">
        <v>1154</v>
      </c>
      <c r="DA35" s="587">
        <v>0</v>
      </c>
      <c r="DB35" s="587">
        <v>2828</v>
      </c>
      <c r="DE35" s="587" t="s">
        <v>230</v>
      </c>
      <c r="DF35" s="587">
        <v>907</v>
      </c>
      <c r="DG35" s="587">
        <v>790</v>
      </c>
      <c r="DH35" s="587">
        <v>1169</v>
      </c>
      <c r="DI35" s="587">
        <v>0</v>
      </c>
      <c r="DJ35" s="587">
        <v>2866</v>
      </c>
      <c r="DL35" s="587" t="s">
        <v>230</v>
      </c>
      <c r="DM35" s="587">
        <v>-907</v>
      </c>
      <c r="DN35" s="587">
        <v>-790</v>
      </c>
      <c r="DO35" s="587">
        <v>-1169</v>
      </c>
      <c r="DP35" s="587">
        <v>0</v>
      </c>
      <c r="DQ35" s="587">
        <v>-2866</v>
      </c>
      <c r="DR35" s="587" t="b">
        <v>1</v>
      </c>
    </row>
    <row r="36" spans="2:122" ht="18" customHeight="1">
      <c r="B36" s="626" t="s">
        <v>231</v>
      </c>
      <c r="C36" s="575">
        <v>549</v>
      </c>
      <c r="D36" s="575">
        <v>369</v>
      </c>
      <c r="E36" s="575">
        <v>16726</v>
      </c>
      <c r="F36" s="574">
        <v>17644</v>
      </c>
      <c r="G36" s="575">
        <v>143</v>
      </c>
      <c r="H36" s="575">
        <v>68</v>
      </c>
      <c r="I36" s="575">
        <v>10823</v>
      </c>
      <c r="J36" s="574">
        <v>11034</v>
      </c>
      <c r="K36" s="575">
        <v>318</v>
      </c>
      <c r="L36" s="575">
        <v>124</v>
      </c>
      <c r="M36" s="575">
        <v>16169</v>
      </c>
      <c r="N36" s="574">
        <v>16611</v>
      </c>
      <c r="O36" s="575">
        <v>170</v>
      </c>
      <c r="P36" s="575">
        <v>95</v>
      </c>
      <c r="Q36" s="575">
        <v>2389</v>
      </c>
      <c r="R36" s="574">
        <v>2654</v>
      </c>
      <c r="S36" s="575">
        <v>54</v>
      </c>
      <c r="T36" s="574">
        <v>47997</v>
      </c>
      <c r="V36" s="627" t="s">
        <v>54</v>
      </c>
      <c r="W36" s="578">
        <v>102</v>
      </c>
      <c r="X36" s="584">
        <v>0</v>
      </c>
      <c r="Y36" s="584">
        <v>0</v>
      </c>
      <c r="Z36" s="584">
        <v>1</v>
      </c>
      <c r="AA36" s="578">
        <v>56</v>
      </c>
      <c r="AB36" s="584">
        <v>0</v>
      </c>
      <c r="AC36" s="584">
        <v>0</v>
      </c>
      <c r="AD36" s="584">
        <v>0</v>
      </c>
      <c r="AE36" s="578">
        <v>33</v>
      </c>
      <c r="AF36" s="584">
        <v>0</v>
      </c>
      <c r="AG36" s="584">
        <v>0</v>
      </c>
      <c r="AH36" s="584">
        <v>10</v>
      </c>
      <c r="AI36" s="578">
        <v>16</v>
      </c>
      <c r="AJ36" s="584">
        <v>0</v>
      </c>
      <c r="AK36" s="584">
        <v>0</v>
      </c>
      <c r="AL36" s="584">
        <v>5</v>
      </c>
      <c r="AM36" s="578">
        <v>31</v>
      </c>
      <c r="AN36" s="584">
        <v>0</v>
      </c>
      <c r="AO36" s="584">
        <v>0</v>
      </c>
      <c r="AP36" s="584">
        <v>4</v>
      </c>
      <c r="AQ36" s="578">
        <v>19</v>
      </c>
      <c r="AR36" s="584">
        <v>0</v>
      </c>
      <c r="AS36" s="584">
        <v>0</v>
      </c>
      <c r="AT36" s="584">
        <v>2</v>
      </c>
      <c r="AU36" s="578">
        <v>2</v>
      </c>
      <c r="AV36" s="584">
        <v>0</v>
      </c>
      <c r="AW36" s="584">
        <v>0</v>
      </c>
      <c r="AX36" s="584">
        <v>0</v>
      </c>
      <c r="AY36" s="578">
        <v>2</v>
      </c>
      <c r="AZ36" s="584">
        <v>0</v>
      </c>
      <c r="BA36" s="584">
        <v>0</v>
      </c>
      <c r="BB36" s="584">
        <v>0</v>
      </c>
      <c r="BC36" s="578">
        <v>168</v>
      </c>
      <c r="BD36" s="578">
        <v>0</v>
      </c>
      <c r="BE36" s="578">
        <v>0</v>
      </c>
      <c r="BF36" s="578">
        <v>15</v>
      </c>
      <c r="BG36" s="579">
        <v>0</v>
      </c>
      <c r="BH36" s="584">
        <v>93</v>
      </c>
      <c r="BI36" s="584">
        <v>0</v>
      </c>
      <c r="BJ36" s="584">
        <v>0</v>
      </c>
      <c r="BK36" s="584">
        <v>7</v>
      </c>
      <c r="BL36" s="580">
        <v>0</v>
      </c>
      <c r="BM36" s="584">
        <v>29</v>
      </c>
      <c r="BN36" s="584">
        <v>9</v>
      </c>
      <c r="BO36" s="584">
        <v>11</v>
      </c>
      <c r="BP36" s="584">
        <v>3</v>
      </c>
      <c r="BQ36" s="578">
        <v>52</v>
      </c>
      <c r="BR36" s="628"/>
      <c r="BS36" s="629" t="s">
        <v>231</v>
      </c>
      <c r="BT36" s="630">
        <v>114</v>
      </c>
      <c r="BU36" s="630">
        <v>15</v>
      </c>
      <c r="BV36" s="630">
        <v>34</v>
      </c>
      <c r="BW36" s="630">
        <v>5</v>
      </c>
      <c r="BX36" s="583">
        <v>168</v>
      </c>
      <c r="BZ36" s="402">
        <v>0</v>
      </c>
      <c r="CA36" s="402">
        <v>0</v>
      </c>
      <c r="CB36" s="402">
        <v>0</v>
      </c>
      <c r="CC36" s="402">
        <v>0</v>
      </c>
      <c r="CD36" s="402">
        <v>0</v>
      </c>
      <c r="CF36" s="402" t="s">
        <v>54</v>
      </c>
      <c r="CG36" s="402">
        <v>0</v>
      </c>
      <c r="CH36" s="402">
        <v>0</v>
      </c>
      <c r="CI36" s="402">
        <v>0</v>
      </c>
      <c r="CJ36" s="402">
        <v>0</v>
      </c>
      <c r="CK36" s="402">
        <v>0</v>
      </c>
      <c r="CL36" s="402">
        <v>0</v>
      </c>
      <c r="CM36" s="402">
        <v>0</v>
      </c>
      <c r="CN36" s="402">
        <v>0</v>
      </c>
      <c r="CO36" s="402">
        <v>0</v>
      </c>
      <c r="CP36" s="402">
        <v>0</v>
      </c>
      <c r="CQ36" s="402">
        <v>0</v>
      </c>
      <c r="CR36" s="402">
        <v>0</v>
      </c>
      <c r="CS36" s="402">
        <v>0</v>
      </c>
      <c r="CT36" s="402">
        <v>0</v>
      </c>
      <c r="CU36" s="402">
        <v>0</v>
      </c>
      <c r="CW36" s="402" t="s">
        <v>231</v>
      </c>
      <c r="CX36" s="402">
        <v>523</v>
      </c>
      <c r="CY36" s="402">
        <v>265</v>
      </c>
      <c r="CZ36" s="402">
        <v>304</v>
      </c>
      <c r="DA36" s="402">
        <v>77</v>
      </c>
      <c r="DB36" s="402">
        <v>1169</v>
      </c>
      <c r="DE36" s="402" t="s">
        <v>231</v>
      </c>
      <c r="DF36" s="402">
        <v>511</v>
      </c>
      <c r="DG36" s="402">
        <v>283</v>
      </c>
      <c r="DH36" s="402">
        <v>301</v>
      </c>
      <c r="DI36" s="402">
        <v>74</v>
      </c>
      <c r="DJ36" s="402">
        <v>1169</v>
      </c>
      <c r="DL36" s="402" t="s">
        <v>231</v>
      </c>
      <c r="DM36" s="402">
        <v>-511</v>
      </c>
      <c r="DN36" s="402">
        <v>-283</v>
      </c>
      <c r="DO36" s="402">
        <v>-301</v>
      </c>
      <c r="DP36" s="402">
        <v>-74</v>
      </c>
      <c r="DQ36" s="402">
        <v>-1169</v>
      </c>
      <c r="DR36" s="402" t="b">
        <v>1</v>
      </c>
    </row>
    <row r="37" spans="2:122" ht="18" customHeight="1">
      <c r="B37" s="626" t="s">
        <v>232</v>
      </c>
      <c r="C37" s="575">
        <v>145</v>
      </c>
      <c r="D37" s="575">
        <v>57</v>
      </c>
      <c r="E37" s="575">
        <v>2400</v>
      </c>
      <c r="F37" s="574">
        <v>2602</v>
      </c>
      <c r="G37" s="575">
        <v>62</v>
      </c>
      <c r="H37" s="575">
        <v>13</v>
      </c>
      <c r="I37" s="575">
        <v>1887</v>
      </c>
      <c r="J37" s="574">
        <v>1962</v>
      </c>
      <c r="K37" s="575">
        <v>37</v>
      </c>
      <c r="L37" s="575">
        <v>20</v>
      </c>
      <c r="M37" s="575">
        <v>2328</v>
      </c>
      <c r="N37" s="574">
        <v>2385</v>
      </c>
      <c r="O37" s="575">
        <v>31</v>
      </c>
      <c r="P37" s="575">
        <v>6</v>
      </c>
      <c r="Q37" s="575">
        <v>409</v>
      </c>
      <c r="R37" s="574">
        <v>446</v>
      </c>
      <c r="S37" s="575">
        <v>1</v>
      </c>
      <c r="T37" s="574">
        <v>7396</v>
      </c>
      <c r="V37" s="627" t="s">
        <v>55</v>
      </c>
      <c r="W37" s="578">
        <v>15</v>
      </c>
      <c r="X37" s="584">
        <v>2</v>
      </c>
      <c r="Y37" s="584">
        <v>1</v>
      </c>
      <c r="Z37" s="584">
        <v>0</v>
      </c>
      <c r="AA37" s="578">
        <v>6</v>
      </c>
      <c r="AB37" s="584">
        <v>0</v>
      </c>
      <c r="AC37" s="584">
        <v>0</v>
      </c>
      <c r="AD37" s="584">
        <v>0</v>
      </c>
      <c r="AE37" s="578">
        <v>4</v>
      </c>
      <c r="AF37" s="584">
        <v>0</v>
      </c>
      <c r="AG37" s="584">
        <v>0</v>
      </c>
      <c r="AH37" s="584">
        <v>1</v>
      </c>
      <c r="AI37" s="578">
        <v>0</v>
      </c>
      <c r="AJ37" s="584">
        <v>0</v>
      </c>
      <c r="AK37" s="584">
        <v>0</v>
      </c>
      <c r="AL37" s="584">
        <v>0</v>
      </c>
      <c r="AM37" s="578">
        <v>11</v>
      </c>
      <c r="AN37" s="584">
        <v>1</v>
      </c>
      <c r="AO37" s="584">
        <v>0</v>
      </c>
      <c r="AP37" s="584">
        <v>0</v>
      </c>
      <c r="AQ37" s="578">
        <v>6</v>
      </c>
      <c r="AR37" s="584">
        <v>0</v>
      </c>
      <c r="AS37" s="584">
        <v>0</v>
      </c>
      <c r="AT37" s="584">
        <v>0</v>
      </c>
      <c r="AU37" s="578">
        <v>0</v>
      </c>
      <c r="AV37" s="584">
        <v>0</v>
      </c>
      <c r="AW37" s="584">
        <v>0</v>
      </c>
      <c r="AX37" s="584">
        <v>0</v>
      </c>
      <c r="AY37" s="578">
        <v>0</v>
      </c>
      <c r="AZ37" s="584">
        <v>0</v>
      </c>
      <c r="BA37" s="584">
        <v>0</v>
      </c>
      <c r="BB37" s="584">
        <v>0</v>
      </c>
      <c r="BC37" s="578">
        <v>30</v>
      </c>
      <c r="BD37" s="578">
        <v>3</v>
      </c>
      <c r="BE37" s="578">
        <v>1</v>
      </c>
      <c r="BF37" s="578">
        <v>1</v>
      </c>
      <c r="BG37" s="579">
        <v>0</v>
      </c>
      <c r="BH37" s="584">
        <v>12</v>
      </c>
      <c r="BI37" s="584">
        <v>0</v>
      </c>
      <c r="BJ37" s="584">
        <v>0</v>
      </c>
      <c r="BK37" s="584">
        <v>0</v>
      </c>
      <c r="BL37" s="580">
        <v>0</v>
      </c>
      <c r="BM37" s="584">
        <v>13</v>
      </c>
      <c r="BN37" s="584">
        <v>3</v>
      </c>
      <c r="BO37" s="584">
        <v>7</v>
      </c>
      <c r="BP37" s="584">
        <v>1</v>
      </c>
      <c r="BQ37" s="578">
        <v>24</v>
      </c>
      <c r="BR37" s="628"/>
      <c r="BS37" s="629" t="s">
        <v>232</v>
      </c>
      <c r="BT37" s="630">
        <v>49</v>
      </c>
      <c r="BU37" s="630">
        <v>12</v>
      </c>
      <c r="BV37" s="630">
        <v>15</v>
      </c>
      <c r="BW37" s="630">
        <v>2</v>
      </c>
      <c r="BX37" s="583">
        <v>78</v>
      </c>
      <c r="BZ37" s="402">
        <v>0</v>
      </c>
      <c r="CA37" s="402">
        <v>0</v>
      </c>
      <c r="CB37" s="402">
        <v>0</v>
      </c>
      <c r="CC37" s="402">
        <v>0</v>
      </c>
      <c r="CD37" s="402">
        <v>0</v>
      </c>
      <c r="CF37" s="402" t="s">
        <v>55</v>
      </c>
      <c r="CG37" s="402">
        <v>0</v>
      </c>
      <c r="CH37" s="402">
        <v>0</v>
      </c>
      <c r="CI37" s="402">
        <v>0</v>
      </c>
      <c r="CJ37" s="402">
        <v>0</v>
      </c>
      <c r="CK37" s="402">
        <v>0</v>
      </c>
      <c r="CL37" s="402">
        <v>0</v>
      </c>
      <c r="CM37" s="402">
        <v>0</v>
      </c>
      <c r="CN37" s="402">
        <v>0</v>
      </c>
      <c r="CO37" s="402">
        <v>0</v>
      </c>
      <c r="CP37" s="402">
        <v>0</v>
      </c>
      <c r="CQ37" s="402">
        <v>0</v>
      </c>
      <c r="CR37" s="402">
        <v>0</v>
      </c>
      <c r="CS37" s="402">
        <v>0</v>
      </c>
      <c r="CT37" s="402">
        <v>0</v>
      </c>
      <c r="CU37" s="402">
        <v>0</v>
      </c>
      <c r="CW37" s="402" t="s">
        <v>232</v>
      </c>
      <c r="CX37" s="402">
        <v>187</v>
      </c>
      <c r="CY37" s="402">
        <v>143</v>
      </c>
      <c r="CZ37" s="402">
        <v>167</v>
      </c>
      <c r="DA37" s="402">
        <v>35</v>
      </c>
      <c r="DB37" s="402">
        <v>532</v>
      </c>
      <c r="DE37" s="402" t="s">
        <v>232</v>
      </c>
      <c r="DF37" s="402">
        <v>153</v>
      </c>
      <c r="DG37" s="402">
        <v>135</v>
      </c>
      <c r="DH37" s="402">
        <v>163</v>
      </c>
      <c r="DI37" s="402">
        <v>33</v>
      </c>
      <c r="DJ37" s="402">
        <v>484</v>
      </c>
      <c r="DL37" s="402" t="s">
        <v>232</v>
      </c>
      <c r="DM37" s="402">
        <v>-153</v>
      </c>
      <c r="DN37" s="402">
        <v>-135</v>
      </c>
      <c r="DO37" s="402">
        <v>-163</v>
      </c>
      <c r="DP37" s="402">
        <v>-33</v>
      </c>
      <c r="DQ37" s="402">
        <v>-484</v>
      </c>
      <c r="DR37" s="402" t="b">
        <v>1</v>
      </c>
    </row>
    <row r="38" spans="2:122" ht="18" customHeight="1">
      <c r="B38" s="626" t="s">
        <v>233</v>
      </c>
      <c r="C38" s="575">
        <v>34</v>
      </c>
      <c r="D38" s="575">
        <v>58</v>
      </c>
      <c r="E38" s="575">
        <v>2504</v>
      </c>
      <c r="F38" s="574">
        <v>2596</v>
      </c>
      <c r="G38" s="575">
        <v>12</v>
      </c>
      <c r="H38" s="575">
        <v>26</v>
      </c>
      <c r="I38" s="575">
        <v>2725</v>
      </c>
      <c r="J38" s="574">
        <v>2763</v>
      </c>
      <c r="K38" s="575">
        <v>8</v>
      </c>
      <c r="L38" s="575">
        <v>24</v>
      </c>
      <c r="M38" s="575">
        <v>2325</v>
      </c>
      <c r="N38" s="574">
        <v>2357</v>
      </c>
      <c r="O38" s="575">
        <v>9</v>
      </c>
      <c r="P38" s="575">
        <v>5</v>
      </c>
      <c r="Q38" s="575">
        <v>231</v>
      </c>
      <c r="R38" s="574">
        <v>245</v>
      </c>
      <c r="S38" s="575">
        <v>0</v>
      </c>
      <c r="T38" s="574">
        <v>7961</v>
      </c>
      <c r="V38" s="627" t="s">
        <v>56</v>
      </c>
      <c r="W38" s="578">
        <v>47</v>
      </c>
      <c r="X38" s="584">
        <v>7</v>
      </c>
      <c r="Y38" s="584">
        <v>3</v>
      </c>
      <c r="Z38" s="584">
        <v>2</v>
      </c>
      <c r="AA38" s="578">
        <v>19</v>
      </c>
      <c r="AB38" s="584">
        <v>5</v>
      </c>
      <c r="AC38" s="584">
        <v>1</v>
      </c>
      <c r="AD38" s="584">
        <v>0</v>
      </c>
      <c r="AE38" s="578">
        <v>17</v>
      </c>
      <c r="AF38" s="584">
        <v>0</v>
      </c>
      <c r="AG38" s="584">
        <v>0</v>
      </c>
      <c r="AH38" s="584">
        <v>7</v>
      </c>
      <c r="AI38" s="578">
        <v>6</v>
      </c>
      <c r="AJ38" s="584">
        <v>0</v>
      </c>
      <c r="AK38" s="584">
        <v>0</v>
      </c>
      <c r="AL38" s="584">
        <v>4</v>
      </c>
      <c r="AM38" s="578">
        <v>12</v>
      </c>
      <c r="AN38" s="584">
        <v>2</v>
      </c>
      <c r="AO38" s="584">
        <v>0</v>
      </c>
      <c r="AP38" s="584">
        <v>1</v>
      </c>
      <c r="AQ38" s="578">
        <v>4</v>
      </c>
      <c r="AR38" s="584">
        <v>1</v>
      </c>
      <c r="AS38" s="584">
        <v>0</v>
      </c>
      <c r="AT38" s="584">
        <v>0</v>
      </c>
      <c r="AU38" s="578">
        <v>7</v>
      </c>
      <c r="AV38" s="584">
        <v>1</v>
      </c>
      <c r="AW38" s="584">
        <v>0</v>
      </c>
      <c r="AX38" s="584">
        <v>1</v>
      </c>
      <c r="AY38" s="578">
        <v>4</v>
      </c>
      <c r="AZ38" s="584">
        <v>1</v>
      </c>
      <c r="BA38" s="584">
        <v>0</v>
      </c>
      <c r="BB38" s="584">
        <v>1</v>
      </c>
      <c r="BC38" s="578">
        <v>83</v>
      </c>
      <c r="BD38" s="578">
        <v>10</v>
      </c>
      <c r="BE38" s="578">
        <v>3</v>
      </c>
      <c r="BF38" s="578">
        <v>11</v>
      </c>
      <c r="BG38" s="579">
        <v>0</v>
      </c>
      <c r="BH38" s="584">
        <v>33</v>
      </c>
      <c r="BI38" s="584">
        <v>7</v>
      </c>
      <c r="BJ38" s="584">
        <v>1</v>
      </c>
      <c r="BK38" s="584">
        <v>5</v>
      </c>
      <c r="BL38" s="580">
        <v>0</v>
      </c>
      <c r="BM38" s="584">
        <v>14</v>
      </c>
      <c r="BN38" s="584">
        <v>3</v>
      </c>
      <c r="BO38" s="584">
        <v>3</v>
      </c>
      <c r="BP38" s="584">
        <v>1</v>
      </c>
      <c r="BQ38" s="578">
        <v>21</v>
      </c>
      <c r="BR38" s="628"/>
      <c r="BS38" s="629" t="s">
        <v>233</v>
      </c>
      <c r="BT38" s="630">
        <v>46</v>
      </c>
      <c r="BU38" s="630">
        <v>11</v>
      </c>
      <c r="BV38" s="630">
        <v>9</v>
      </c>
      <c r="BW38" s="630">
        <v>4</v>
      </c>
      <c r="BX38" s="583">
        <v>70</v>
      </c>
      <c r="BZ38" s="402">
        <v>0</v>
      </c>
      <c r="CA38" s="402">
        <v>0</v>
      </c>
      <c r="CB38" s="402">
        <v>0</v>
      </c>
      <c r="CC38" s="402">
        <v>0</v>
      </c>
      <c r="CD38" s="402">
        <v>0</v>
      </c>
      <c r="CF38" s="402" t="s">
        <v>56</v>
      </c>
      <c r="CG38" s="402">
        <v>0</v>
      </c>
      <c r="CH38" s="402">
        <v>0</v>
      </c>
      <c r="CI38" s="402">
        <v>0</v>
      </c>
      <c r="CJ38" s="402">
        <v>0</v>
      </c>
      <c r="CK38" s="402">
        <v>0</v>
      </c>
      <c r="CL38" s="402">
        <v>0</v>
      </c>
      <c r="CM38" s="402">
        <v>0</v>
      </c>
      <c r="CN38" s="402">
        <v>0</v>
      </c>
      <c r="CO38" s="402">
        <v>0</v>
      </c>
      <c r="CP38" s="402">
        <v>0</v>
      </c>
      <c r="CQ38" s="402">
        <v>0</v>
      </c>
      <c r="CR38" s="402">
        <v>0</v>
      </c>
      <c r="CS38" s="402">
        <v>0</v>
      </c>
      <c r="CT38" s="402">
        <v>0</v>
      </c>
      <c r="CU38" s="402">
        <v>0</v>
      </c>
      <c r="CW38" s="402" t="s">
        <v>233</v>
      </c>
      <c r="CX38" s="402">
        <v>254</v>
      </c>
      <c r="CY38" s="402">
        <v>200</v>
      </c>
      <c r="CZ38" s="402">
        <v>204</v>
      </c>
      <c r="DA38" s="402">
        <v>29</v>
      </c>
      <c r="DB38" s="402">
        <v>687</v>
      </c>
      <c r="DE38" s="402" t="s">
        <v>233</v>
      </c>
      <c r="DF38" s="402">
        <v>255</v>
      </c>
      <c r="DG38" s="402">
        <v>206</v>
      </c>
      <c r="DH38" s="402">
        <v>207</v>
      </c>
      <c r="DI38" s="402">
        <v>32</v>
      </c>
      <c r="DJ38" s="402">
        <v>700</v>
      </c>
      <c r="DL38" s="402" t="s">
        <v>233</v>
      </c>
      <c r="DM38" s="402">
        <v>-255</v>
      </c>
      <c r="DN38" s="402">
        <v>-206</v>
      </c>
      <c r="DO38" s="402">
        <v>-207</v>
      </c>
      <c r="DP38" s="402">
        <v>-32</v>
      </c>
      <c r="DQ38" s="402">
        <v>-700</v>
      </c>
      <c r="DR38" s="402" t="b">
        <v>1</v>
      </c>
    </row>
    <row r="39" spans="2:122" ht="18" customHeight="1">
      <c r="B39" s="626" t="s">
        <v>234</v>
      </c>
      <c r="C39" s="575">
        <v>34</v>
      </c>
      <c r="D39" s="575">
        <v>44</v>
      </c>
      <c r="E39" s="575">
        <v>2978</v>
      </c>
      <c r="F39" s="574">
        <v>3056</v>
      </c>
      <c r="G39" s="575">
        <v>20</v>
      </c>
      <c r="H39" s="575">
        <v>10</v>
      </c>
      <c r="I39" s="575">
        <v>2198</v>
      </c>
      <c r="J39" s="574">
        <v>2228</v>
      </c>
      <c r="K39" s="575">
        <v>23</v>
      </c>
      <c r="L39" s="575">
        <v>16</v>
      </c>
      <c r="M39" s="575">
        <v>2179</v>
      </c>
      <c r="N39" s="574">
        <v>2218</v>
      </c>
      <c r="O39" s="575">
        <v>7</v>
      </c>
      <c r="P39" s="575">
        <v>10</v>
      </c>
      <c r="Q39" s="575">
        <v>341</v>
      </c>
      <c r="R39" s="574">
        <v>358</v>
      </c>
      <c r="S39" s="575">
        <v>4</v>
      </c>
      <c r="T39" s="574">
        <v>7864</v>
      </c>
      <c r="V39" s="627" t="s">
        <v>57</v>
      </c>
      <c r="W39" s="578">
        <v>10</v>
      </c>
      <c r="X39" s="584">
        <v>4</v>
      </c>
      <c r="Y39" s="584">
        <v>0</v>
      </c>
      <c r="Z39" s="584">
        <v>1</v>
      </c>
      <c r="AA39" s="578">
        <v>6</v>
      </c>
      <c r="AB39" s="584">
        <v>2</v>
      </c>
      <c r="AC39" s="584">
        <v>0</v>
      </c>
      <c r="AD39" s="584">
        <v>1</v>
      </c>
      <c r="AE39" s="578">
        <v>7</v>
      </c>
      <c r="AF39" s="584">
        <v>0</v>
      </c>
      <c r="AG39" s="584">
        <v>0</v>
      </c>
      <c r="AH39" s="584">
        <v>2</v>
      </c>
      <c r="AI39" s="578">
        <v>3</v>
      </c>
      <c r="AJ39" s="584">
        <v>0</v>
      </c>
      <c r="AK39" s="584">
        <v>0</v>
      </c>
      <c r="AL39" s="584">
        <v>1</v>
      </c>
      <c r="AM39" s="578">
        <v>5</v>
      </c>
      <c r="AN39" s="584">
        <v>1</v>
      </c>
      <c r="AO39" s="584">
        <v>0</v>
      </c>
      <c r="AP39" s="584">
        <v>2</v>
      </c>
      <c r="AQ39" s="578">
        <v>3</v>
      </c>
      <c r="AR39" s="584">
        <v>0</v>
      </c>
      <c r="AS39" s="584">
        <v>0</v>
      </c>
      <c r="AT39" s="584">
        <v>2</v>
      </c>
      <c r="AU39" s="578">
        <v>1</v>
      </c>
      <c r="AV39" s="584">
        <v>0</v>
      </c>
      <c r="AW39" s="584">
        <v>0</v>
      </c>
      <c r="AX39" s="584">
        <v>0</v>
      </c>
      <c r="AY39" s="578">
        <v>1</v>
      </c>
      <c r="AZ39" s="584">
        <v>0</v>
      </c>
      <c r="BA39" s="584">
        <v>0</v>
      </c>
      <c r="BB39" s="584">
        <v>0</v>
      </c>
      <c r="BC39" s="578">
        <v>23</v>
      </c>
      <c r="BD39" s="578">
        <v>5</v>
      </c>
      <c r="BE39" s="578">
        <v>0</v>
      </c>
      <c r="BF39" s="578">
        <v>5</v>
      </c>
      <c r="BG39" s="579">
        <v>0</v>
      </c>
      <c r="BH39" s="584">
        <v>13</v>
      </c>
      <c r="BI39" s="584">
        <v>2</v>
      </c>
      <c r="BJ39" s="584">
        <v>0</v>
      </c>
      <c r="BK39" s="584">
        <v>4</v>
      </c>
      <c r="BL39" s="580">
        <v>0</v>
      </c>
      <c r="BM39" s="584">
        <v>1</v>
      </c>
      <c r="BN39" s="584">
        <v>4</v>
      </c>
      <c r="BO39" s="584">
        <v>0</v>
      </c>
      <c r="BP39" s="584">
        <v>0</v>
      </c>
      <c r="BQ39" s="578">
        <v>5</v>
      </c>
      <c r="BR39" s="628"/>
      <c r="BS39" s="629" t="s">
        <v>234</v>
      </c>
      <c r="BT39" s="630">
        <v>22</v>
      </c>
      <c r="BU39" s="630">
        <v>10</v>
      </c>
      <c r="BV39" s="630">
        <v>5</v>
      </c>
      <c r="BW39" s="630">
        <v>1</v>
      </c>
      <c r="BX39" s="583">
        <v>38</v>
      </c>
      <c r="BZ39" s="402">
        <v>0</v>
      </c>
      <c r="CA39" s="402">
        <v>0</v>
      </c>
      <c r="CB39" s="402">
        <v>0</v>
      </c>
      <c r="CC39" s="402">
        <v>0</v>
      </c>
      <c r="CD39" s="402">
        <v>0</v>
      </c>
      <c r="CF39" s="402" t="s">
        <v>57</v>
      </c>
      <c r="CG39" s="402">
        <v>0</v>
      </c>
      <c r="CH39" s="402">
        <v>0</v>
      </c>
      <c r="CI39" s="402">
        <v>0</v>
      </c>
      <c r="CJ39" s="402">
        <v>0</v>
      </c>
      <c r="CK39" s="402">
        <v>0</v>
      </c>
      <c r="CL39" s="402">
        <v>0</v>
      </c>
      <c r="CM39" s="402">
        <v>0</v>
      </c>
      <c r="CN39" s="402">
        <v>0</v>
      </c>
      <c r="CO39" s="402">
        <v>0</v>
      </c>
      <c r="CP39" s="402">
        <v>0</v>
      </c>
      <c r="CQ39" s="402">
        <v>0</v>
      </c>
      <c r="CR39" s="402">
        <v>0</v>
      </c>
      <c r="CS39" s="402">
        <v>0</v>
      </c>
      <c r="CT39" s="402">
        <v>0</v>
      </c>
      <c r="CU39" s="402">
        <v>0</v>
      </c>
      <c r="CW39" s="402" t="s">
        <v>234</v>
      </c>
      <c r="CX39" s="402">
        <v>129</v>
      </c>
      <c r="CY39" s="402">
        <v>79</v>
      </c>
      <c r="CZ39" s="402">
        <v>56</v>
      </c>
      <c r="DA39" s="402">
        <v>13</v>
      </c>
      <c r="DB39" s="402">
        <v>277</v>
      </c>
      <c r="DE39" s="402" t="s">
        <v>234</v>
      </c>
      <c r="DF39" s="402">
        <v>117</v>
      </c>
      <c r="DG39" s="402">
        <v>76</v>
      </c>
      <c r="DH39" s="402">
        <v>56</v>
      </c>
      <c r="DI39" s="402">
        <v>13</v>
      </c>
      <c r="DJ39" s="402">
        <v>262</v>
      </c>
      <c r="DL39" s="402" t="s">
        <v>234</v>
      </c>
      <c r="DM39" s="402">
        <v>-117</v>
      </c>
      <c r="DN39" s="402">
        <v>-76</v>
      </c>
      <c r="DO39" s="402">
        <v>-56</v>
      </c>
      <c r="DP39" s="402">
        <v>-13</v>
      </c>
      <c r="DQ39" s="402">
        <v>-262</v>
      </c>
      <c r="DR39" s="402" t="b">
        <v>1</v>
      </c>
    </row>
    <row r="40" spans="2:122" ht="18" customHeight="1">
      <c r="B40" s="626" t="s">
        <v>235</v>
      </c>
      <c r="C40" s="575">
        <v>75</v>
      </c>
      <c r="D40" s="575">
        <v>57</v>
      </c>
      <c r="E40" s="575">
        <v>5917</v>
      </c>
      <c r="F40" s="574">
        <v>6049</v>
      </c>
      <c r="G40" s="575">
        <v>18</v>
      </c>
      <c r="H40" s="575">
        <v>19</v>
      </c>
      <c r="I40" s="575">
        <v>9113</v>
      </c>
      <c r="J40" s="574">
        <v>9150</v>
      </c>
      <c r="K40" s="575">
        <v>36</v>
      </c>
      <c r="L40" s="575">
        <v>40</v>
      </c>
      <c r="M40" s="575">
        <v>11928</v>
      </c>
      <c r="N40" s="574">
        <v>12004</v>
      </c>
      <c r="O40" s="575">
        <v>31</v>
      </c>
      <c r="P40" s="575">
        <v>12</v>
      </c>
      <c r="Q40" s="575">
        <v>1209</v>
      </c>
      <c r="R40" s="574">
        <v>1252</v>
      </c>
      <c r="S40" s="575">
        <v>412</v>
      </c>
      <c r="T40" s="574">
        <v>28867</v>
      </c>
      <c r="V40" s="627" t="s">
        <v>58</v>
      </c>
      <c r="W40" s="578">
        <v>33</v>
      </c>
      <c r="X40" s="584">
        <v>7</v>
      </c>
      <c r="Y40" s="584">
        <v>0</v>
      </c>
      <c r="Z40" s="584">
        <v>0</v>
      </c>
      <c r="AA40" s="578">
        <v>3</v>
      </c>
      <c r="AB40" s="584">
        <v>0</v>
      </c>
      <c r="AC40" s="584">
        <v>0</v>
      </c>
      <c r="AD40" s="584">
        <v>0</v>
      </c>
      <c r="AE40" s="578">
        <v>24</v>
      </c>
      <c r="AF40" s="584">
        <v>2</v>
      </c>
      <c r="AG40" s="584">
        <v>1</v>
      </c>
      <c r="AH40" s="584">
        <v>9</v>
      </c>
      <c r="AI40" s="578">
        <v>4</v>
      </c>
      <c r="AJ40" s="584">
        <v>0</v>
      </c>
      <c r="AK40" s="584">
        <v>0</v>
      </c>
      <c r="AL40" s="584">
        <v>2</v>
      </c>
      <c r="AM40" s="578">
        <v>22</v>
      </c>
      <c r="AN40" s="584">
        <v>1</v>
      </c>
      <c r="AO40" s="584">
        <v>1</v>
      </c>
      <c r="AP40" s="584">
        <v>4</v>
      </c>
      <c r="AQ40" s="578">
        <v>8</v>
      </c>
      <c r="AR40" s="584">
        <v>0</v>
      </c>
      <c r="AS40" s="584">
        <v>0</v>
      </c>
      <c r="AT40" s="584">
        <v>3</v>
      </c>
      <c r="AU40" s="578">
        <v>5</v>
      </c>
      <c r="AV40" s="584">
        <v>0</v>
      </c>
      <c r="AW40" s="584">
        <v>2</v>
      </c>
      <c r="AX40" s="584">
        <v>0</v>
      </c>
      <c r="AY40" s="578">
        <v>4</v>
      </c>
      <c r="AZ40" s="584">
        <v>0</v>
      </c>
      <c r="BA40" s="584">
        <v>2</v>
      </c>
      <c r="BB40" s="584">
        <v>0</v>
      </c>
      <c r="BC40" s="578">
        <v>84</v>
      </c>
      <c r="BD40" s="578">
        <v>10</v>
      </c>
      <c r="BE40" s="578">
        <v>4</v>
      </c>
      <c r="BF40" s="578">
        <v>13</v>
      </c>
      <c r="BG40" s="579">
        <v>0</v>
      </c>
      <c r="BH40" s="584">
        <v>19</v>
      </c>
      <c r="BI40" s="584">
        <v>0</v>
      </c>
      <c r="BJ40" s="584">
        <v>2</v>
      </c>
      <c r="BK40" s="584">
        <v>5</v>
      </c>
      <c r="BL40" s="580">
        <v>0</v>
      </c>
      <c r="BM40" s="584">
        <v>5</v>
      </c>
      <c r="BN40" s="584">
        <v>2</v>
      </c>
      <c r="BO40" s="584">
        <v>2</v>
      </c>
      <c r="BP40" s="584">
        <v>0</v>
      </c>
      <c r="BQ40" s="578">
        <v>9</v>
      </c>
      <c r="BR40" s="628"/>
      <c r="BS40" s="629" t="s">
        <v>235</v>
      </c>
      <c r="BT40" s="630">
        <v>36</v>
      </c>
      <c r="BU40" s="630">
        <v>17</v>
      </c>
      <c r="BV40" s="630">
        <v>21</v>
      </c>
      <c r="BW40" s="630">
        <v>5</v>
      </c>
      <c r="BX40" s="583">
        <v>79</v>
      </c>
      <c r="BZ40" s="402">
        <v>0</v>
      </c>
      <c r="CA40" s="402">
        <v>0</v>
      </c>
      <c r="CB40" s="402">
        <v>0</v>
      </c>
      <c r="CC40" s="402">
        <v>0</v>
      </c>
      <c r="CD40" s="402">
        <v>0</v>
      </c>
      <c r="CF40" s="402" t="s">
        <v>58</v>
      </c>
      <c r="CG40" s="402">
        <v>0</v>
      </c>
      <c r="CH40" s="402">
        <v>0</v>
      </c>
      <c r="CI40" s="402">
        <v>0</v>
      </c>
      <c r="CJ40" s="402">
        <v>0</v>
      </c>
      <c r="CK40" s="402">
        <v>0</v>
      </c>
      <c r="CL40" s="402">
        <v>0</v>
      </c>
      <c r="CM40" s="402">
        <v>0</v>
      </c>
      <c r="CN40" s="402">
        <v>0</v>
      </c>
      <c r="CO40" s="402">
        <v>0</v>
      </c>
      <c r="CP40" s="402">
        <v>0</v>
      </c>
      <c r="CQ40" s="402">
        <v>0</v>
      </c>
      <c r="CR40" s="402">
        <v>0</v>
      </c>
      <c r="CS40" s="402">
        <v>0</v>
      </c>
      <c r="CT40" s="402">
        <v>0</v>
      </c>
      <c r="CU40" s="402">
        <v>0</v>
      </c>
      <c r="CW40" s="402" t="s">
        <v>235</v>
      </c>
      <c r="CX40" s="402">
        <v>158</v>
      </c>
      <c r="CY40" s="402">
        <v>312</v>
      </c>
      <c r="CZ40" s="402">
        <v>268</v>
      </c>
      <c r="DA40" s="402">
        <v>29</v>
      </c>
      <c r="DB40" s="402">
        <v>767</v>
      </c>
      <c r="DE40" s="402" t="s">
        <v>235</v>
      </c>
      <c r="DF40" s="402">
        <v>155</v>
      </c>
      <c r="DG40" s="402">
        <v>319</v>
      </c>
      <c r="DH40" s="402">
        <v>269</v>
      </c>
      <c r="DI40" s="402">
        <v>29</v>
      </c>
      <c r="DJ40" s="402">
        <v>772</v>
      </c>
      <c r="DL40" s="402" t="s">
        <v>235</v>
      </c>
      <c r="DM40" s="402">
        <v>-155</v>
      </c>
      <c r="DN40" s="402">
        <v>-319</v>
      </c>
      <c r="DO40" s="402">
        <v>-269</v>
      </c>
      <c r="DP40" s="402">
        <v>-29</v>
      </c>
      <c r="DQ40" s="402">
        <v>-772</v>
      </c>
      <c r="DR40" s="402" t="b">
        <v>1</v>
      </c>
    </row>
    <row r="41" spans="2:122" ht="18" customHeight="1">
      <c r="B41" s="626" t="s">
        <v>236</v>
      </c>
      <c r="C41" s="575">
        <v>77</v>
      </c>
      <c r="D41" s="575">
        <v>70</v>
      </c>
      <c r="E41" s="575">
        <v>4196</v>
      </c>
      <c r="F41" s="574">
        <v>4343</v>
      </c>
      <c r="G41" s="575">
        <v>33</v>
      </c>
      <c r="H41" s="575">
        <v>28</v>
      </c>
      <c r="I41" s="575">
        <v>5120</v>
      </c>
      <c r="J41" s="574">
        <v>5181</v>
      </c>
      <c r="K41" s="575">
        <v>26</v>
      </c>
      <c r="L41" s="575">
        <v>30</v>
      </c>
      <c r="M41" s="575">
        <v>4784</v>
      </c>
      <c r="N41" s="574">
        <v>4840</v>
      </c>
      <c r="O41" s="575">
        <v>25</v>
      </c>
      <c r="P41" s="575">
        <v>11</v>
      </c>
      <c r="Q41" s="575">
        <v>770</v>
      </c>
      <c r="R41" s="574">
        <v>806</v>
      </c>
      <c r="S41" s="575">
        <v>191</v>
      </c>
      <c r="T41" s="574">
        <v>15361</v>
      </c>
      <c r="V41" s="627" t="s">
        <v>59</v>
      </c>
      <c r="W41" s="578">
        <v>31</v>
      </c>
      <c r="X41" s="584">
        <v>0</v>
      </c>
      <c r="Y41" s="584">
        <v>1</v>
      </c>
      <c r="Z41" s="584">
        <v>1</v>
      </c>
      <c r="AA41" s="578">
        <v>5</v>
      </c>
      <c r="AB41" s="584">
        <v>0</v>
      </c>
      <c r="AC41" s="584">
        <v>0</v>
      </c>
      <c r="AD41" s="584">
        <v>0</v>
      </c>
      <c r="AE41" s="578">
        <v>16</v>
      </c>
      <c r="AF41" s="584">
        <v>0</v>
      </c>
      <c r="AG41" s="584">
        <v>0</v>
      </c>
      <c r="AH41" s="584">
        <v>0</v>
      </c>
      <c r="AI41" s="578">
        <v>4</v>
      </c>
      <c r="AJ41" s="584">
        <v>0</v>
      </c>
      <c r="AK41" s="584">
        <v>0</v>
      </c>
      <c r="AL41" s="584">
        <v>0</v>
      </c>
      <c r="AM41" s="578">
        <v>17</v>
      </c>
      <c r="AN41" s="584">
        <v>0</v>
      </c>
      <c r="AO41" s="584">
        <v>0</v>
      </c>
      <c r="AP41" s="584">
        <v>0</v>
      </c>
      <c r="AQ41" s="578">
        <v>4</v>
      </c>
      <c r="AR41" s="584">
        <v>0</v>
      </c>
      <c r="AS41" s="584">
        <v>0</v>
      </c>
      <c r="AT41" s="584">
        <v>0</v>
      </c>
      <c r="AU41" s="578">
        <v>2</v>
      </c>
      <c r="AV41" s="584">
        <v>0</v>
      </c>
      <c r="AW41" s="584">
        <v>0</v>
      </c>
      <c r="AX41" s="584">
        <v>0</v>
      </c>
      <c r="AY41" s="578">
        <v>0</v>
      </c>
      <c r="AZ41" s="584">
        <v>0</v>
      </c>
      <c r="BA41" s="584">
        <v>0</v>
      </c>
      <c r="BB41" s="584">
        <v>0</v>
      </c>
      <c r="BC41" s="578">
        <v>66</v>
      </c>
      <c r="BD41" s="578">
        <v>0</v>
      </c>
      <c r="BE41" s="578">
        <v>1</v>
      </c>
      <c r="BF41" s="578">
        <v>1</v>
      </c>
      <c r="BG41" s="579">
        <v>0</v>
      </c>
      <c r="BH41" s="584">
        <v>13</v>
      </c>
      <c r="BI41" s="584">
        <v>0</v>
      </c>
      <c r="BJ41" s="584">
        <v>0</v>
      </c>
      <c r="BK41" s="584">
        <v>0</v>
      </c>
      <c r="BL41" s="580">
        <v>0</v>
      </c>
      <c r="BM41" s="584">
        <v>10</v>
      </c>
      <c r="BN41" s="584">
        <v>4</v>
      </c>
      <c r="BO41" s="584">
        <v>3</v>
      </c>
      <c r="BP41" s="584">
        <v>1</v>
      </c>
      <c r="BQ41" s="578">
        <v>18</v>
      </c>
      <c r="BR41" s="628"/>
      <c r="BS41" s="629" t="s">
        <v>236</v>
      </c>
      <c r="BT41" s="630">
        <v>35</v>
      </c>
      <c r="BU41" s="630">
        <v>16</v>
      </c>
      <c r="BV41" s="630">
        <v>16</v>
      </c>
      <c r="BW41" s="630">
        <v>4</v>
      </c>
      <c r="BX41" s="583">
        <v>71</v>
      </c>
      <c r="BZ41" s="402">
        <v>0</v>
      </c>
      <c r="CA41" s="402">
        <v>0</v>
      </c>
      <c r="CB41" s="402">
        <v>0</v>
      </c>
      <c r="CC41" s="402">
        <v>0</v>
      </c>
      <c r="CD41" s="402">
        <v>0</v>
      </c>
      <c r="CF41" s="402" t="s">
        <v>59</v>
      </c>
      <c r="CG41" s="402">
        <v>0</v>
      </c>
      <c r="CH41" s="402">
        <v>0</v>
      </c>
      <c r="CI41" s="402">
        <v>0</v>
      </c>
      <c r="CJ41" s="402">
        <v>0</v>
      </c>
      <c r="CK41" s="402">
        <v>0</v>
      </c>
      <c r="CL41" s="402">
        <v>0</v>
      </c>
      <c r="CM41" s="402">
        <v>0</v>
      </c>
      <c r="CN41" s="402">
        <v>0</v>
      </c>
      <c r="CO41" s="402">
        <v>0</v>
      </c>
      <c r="CP41" s="402">
        <v>0</v>
      </c>
      <c r="CQ41" s="402">
        <v>0</v>
      </c>
      <c r="CR41" s="402">
        <v>0</v>
      </c>
      <c r="CS41" s="402">
        <v>0</v>
      </c>
      <c r="CT41" s="402">
        <v>0</v>
      </c>
      <c r="CU41" s="402">
        <v>0</v>
      </c>
      <c r="CW41" s="402" t="s">
        <v>236</v>
      </c>
      <c r="CX41" s="402">
        <v>130</v>
      </c>
      <c r="CY41" s="402">
        <v>208</v>
      </c>
      <c r="CZ41" s="402">
        <v>140</v>
      </c>
      <c r="DA41" s="402">
        <v>18</v>
      </c>
      <c r="DB41" s="402">
        <v>496</v>
      </c>
      <c r="DE41" s="402" t="s">
        <v>236</v>
      </c>
      <c r="DF41" s="402">
        <v>126</v>
      </c>
      <c r="DG41" s="402">
        <v>208</v>
      </c>
      <c r="DH41" s="402">
        <v>141</v>
      </c>
      <c r="DI41" s="402">
        <v>16</v>
      </c>
      <c r="DJ41" s="402">
        <v>491</v>
      </c>
      <c r="DL41" s="402" t="s">
        <v>236</v>
      </c>
      <c r="DM41" s="402">
        <v>-126</v>
      </c>
      <c r="DN41" s="402">
        <v>-208</v>
      </c>
      <c r="DO41" s="402">
        <v>-141</v>
      </c>
      <c r="DP41" s="402">
        <v>-16</v>
      </c>
      <c r="DQ41" s="402">
        <v>-491</v>
      </c>
      <c r="DR41" s="402" t="b">
        <v>1</v>
      </c>
    </row>
    <row r="42" spans="2:122" ht="18" customHeight="1">
      <c r="B42" s="626" t="s">
        <v>237</v>
      </c>
      <c r="C42" s="575">
        <v>101</v>
      </c>
      <c r="D42" s="575">
        <v>263</v>
      </c>
      <c r="E42" s="575">
        <v>15553</v>
      </c>
      <c r="F42" s="574">
        <v>15917</v>
      </c>
      <c r="G42" s="575">
        <v>31</v>
      </c>
      <c r="H42" s="575">
        <v>85</v>
      </c>
      <c r="I42" s="575">
        <v>16442</v>
      </c>
      <c r="J42" s="574">
        <v>16558</v>
      </c>
      <c r="K42" s="575">
        <v>35</v>
      </c>
      <c r="L42" s="575">
        <v>114</v>
      </c>
      <c r="M42" s="575">
        <v>18483</v>
      </c>
      <c r="N42" s="574">
        <v>18632</v>
      </c>
      <c r="O42" s="575">
        <v>172</v>
      </c>
      <c r="P42" s="575">
        <v>41</v>
      </c>
      <c r="Q42" s="575">
        <v>5437</v>
      </c>
      <c r="R42" s="574">
        <v>5650</v>
      </c>
      <c r="S42" s="575">
        <v>762</v>
      </c>
      <c r="T42" s="574">
        <v>57519</v>
      </c>
      <c r="V42" s="627" t="s">
        <v>60</v>
      </c>
      <c r="W42" s="578">
        <v>92</v>
      </c>
      <c r="X42" s="584">
        <v>7</v>
      </c>
      <c r="Y42" s="584">
        <v>9</v>
      </c>
      <c r="Z42" s="584">
        <v>4</v>
      </c>
      <c r="AA42" s="578">
        <v>21</v>
      </c>
      <c r="AB42" s="584">
        <v>0</v>
      </c>
      <c r="AC42" s="584">
        <v>0</v>
      </c>
      <c r="AD42" s="584">
        <v>2</v>
      </c>
      <c r="AE42" s="578">
        <v>34</v>
      </c>
      <c r="AF42" s="584">
        <v>0</v>
      </c>
      <c r="AG42" s="584">
        <v>0</v>
      </c>
      <c r="AH42" s="584">
        <v>10</v>
      </c>
      <c r="AI42" s="578">
        <v>9</v>
      </c>
      <c r="AJ42" s="584">
        <v>0</v>
      </c>
      <c r="AK42" s="584">
        <v>0</v>
      </c>
      <c r="AL42" s="584">
        <v>2</v>
      </c>
      <c r="AM42" s="578">
        <v>32</v>
      </c>
      <c r="AN42" s="584">
        <v>1</v>
      </c>
      <c r="AO42" s="584">
        <v>3</v>
      </c>
      <c r="AP42" s="584">
        <v>5</v>
      </c>
      <c r="AQ42" s="578">
        <v>11</v>
      </c>
      <c r="AR42" s="584">
        <v>0</v>
      </c>
      <c r="AS42" s="584">
        <v>0</v>
      </c>
      <c r="AT42" s="584">
        <v>1</v>
      </c>
      <c r="AU42" s="578">
        <v>6</v>
      </c>
      <c r="AV42" s="584">
        <v>1</v>
      </c>
      <c r="AW42" s="584">
        <v>0</v>
      </c>
      <c r="AX42" s="584">
        <v>0</v>
      </c>
      <c r="AY42" s="578">
        <v>3</v>
      </c>
      <c r="AZ42" s="584">
        <v>0</v>
      </c>
      <c r="BA42" s="584">
        <v>0</v>
      </c>
      <c r="BB42" s="584">
        <v>0</v>
      </c>
      <c r="BC42" s="578">
        <v>164</v>
      </c>
      <c r="BD42" s="578">
        <v>9</v>
      </c>
      <c r="BE42" s="578">
        <v>12</v>
      </c>
      <c r="BF42" s="578">
        <v>19</v>
      </c>
      <c r="BG42" s="579">
        <v>0</v>
      </c>
      <c r="BH42" s="584">
        <v>44</v>
      </c>
      <c r="BI42" s="584">
        <v>0</v>
      </c>
      <c r="BJ42" s="584">
        <v>0</v>
      </c>
      <c r="BK42" s="584">
        <v>5</v>
      </c>
      <c r="BL42" s="580">
        <v>0</v>
      </c>
      <c r="BM42" s="584">
        <v>31</v>
      </c>
      <c r="BN42" s="584">
        <v>9</v>
      </c>
      <c r="BO42" s="584">
        <v>12</v>
      </c>
      <c r="BP42" s="584">
        <v>4</v>
      </c>
      <c r="BQ42" s="578">
        <v>56</v>
      </c>
      <c r="BR42" s="628"/>
      <c r="BS42" s="629" t="s">
        <v>237</v>
      </c>
      <c r="BT42" s="630">
        <v>80</v>
      </c>
      <c r="BU42" s="630">
        <v>13</v>
      </c>
      <c r="BV42" s="630">
        <v>29</v>
      </c>
      <c r="BW42" s="630">
        <v>12</v>
      </c>
      <c r="BX42" s="583">
        <v>134</v>
      </c>
      <c r="BZ42" s="402">
        <v>0</v>
      </c>
      <c r="CA42" s="402">
        <v>0</v>
      </c>
      <c r="CB42" s="402">
        <v>0</v>
      </c>
      <c r="CC42" s="402">
        <v>0</v>
      </c>
      <c r="CD42" s="402">
        <v>0</v>
      </c>
      <c r="CF42" s="402" t="s">
        <v>60</v>
      </c>
      <c r="CG42" s="402">
        <v>0</v>
      </c>
      <c r="CH42" s="402">
        <v>0</v>
      </c>
      <c r="CI42" s="402">
        <v>0</v>
      </c>
      <c r="CJ42" s="402">
        <v>0</v>
      </c>
      <c r="CK42" s="402">
        <v>0</v>
      </c>
      <c r="CL42" s="402">
        <v>0</v>
      </c>
      <c r="CM42" s="402">
        <v>0</v>
      </c>
      <c r="CN42" s="402">
        <v>0</v>
      </c>
      <c r="CO42" s="402">
        <v>0</v>
      </c>
      <c r="CP42" s="402">
        <v>0</v>
      </c>
      <c r="CQ42" s="402">
        <v>0</v>
      </c>
      <c r="CR42" s="402">
        <v>0</v>
      </c>
      <c r="CS42" s="402">
        <v>0</v>
      </c>
      <c r="CT42" s="402">
        <v>0</v>
      </c>
      <c r="CU42" s="402">
        <v>0</v>
      </c>
      <c r="CW42" s="402" t="s">
        <v>237</v>
      </c>
      <c r="CX42" s="402">
        <v>369</v>
      </c>
      <c r="CY42" s="402">
        <v>293</v>
      </c>
      <c r="CZ42" s="402">
        <v>360</v>
      </c>
      <c r="DA42" s="402">
        <v>107</v>
      </c>
      <c r="DB42" s="402">
        <v>1129</v>
      </c>
      <c r="DE42" s="402" t="s">
        <v>237</v>
      </c>
      <c r="DF42" s="402">
        <v>381</v>
      </c>
      <c r="DG42" s="402">
        <v>314</v>
      </c>
      <c r="DH42" s="402">
        <v>363</v>
      </c>
      <c r="DI42" s="402">
        <v>101</v>
      </c>
      <c r="DJ42" s="402">
        <v>1159</v>
      </c>
      <c r="DL42" s="402" t="s">
        <v>237</v>
      </c>
      <c r="DM42" s="402">
        <v>-381</v>
      </c>
      <c r="DN42" s="402">
        <v>-314</v>
      </c>
      <c r="DO42" s="402">
        <v>-363</v>
      </c>
      <c r="DP42" s="402">
        <v>-101</v>
      </c>
      <c r="DQ42" s="402">
        <v>-1159</v>
      </c>
      <c r="DR42" s="402" t="b">
        <v>1</v>
      </c>
    </row>
    <row r="43" spans="2:122" ht="18" customHeight="1">
      <c r="B43" s="626" t="s">
        <v>238</v>
      </c>
      <c r="C43" s="575">
        <v>174</v>
      </c>
      <c r="D43" s="575">
        <v>185</v>
      </c>
      <c r="E43" s="575">
        <v>9039</v>
      </c>
      <c r="F43" s="574">
        <v>9398</v>
      </c>
      <c r="G43" s="575">
        <v>33</v>
      </c>
      <c r="H43" s="575">
        <v>25</v>
      </c>
      <c r="I43" s="575">
        <v>6934</v>
      </c>
      <c r="J43" s="574">
        <v>6992</v>
      </c>
      <c r="K43" s="575">
        <v>45</v>
      </c>
      <c r="L43" s="575">
        <v>57</v>
      </c>
      <c r="M43" s="575">
        <v>11833</v>
      </c>
      <c r="N43" s="574">
        <v>11935</v>
      </c>
      <c r="O43" s="575">
        <v>110</v>
      </c>
      <c r="P43" s="575">
        <v>63</v>
      </c>
      <c r="Q43" s="575">
        <v>2832</v>
      </c>
      <c r="R43" s="574">
        <v>3005</v>
      </c>
      <c r="S43" s="575">
        <v>129</v>
      </c>
      <c r="T43" s="574">
        <v>31459</v>
      </c>
      <c r="V43" s="627" t="s">
        <v>61</v>
      </c>
      <c r="W43" s="578">
        <v>82</v>
      </c>
      <c r="X43" s="584">
        <v>16</v>
      </c>
      <c r="Y43" s="584">
        <v>5</v>
      </c>
      <c r="Z43" s="584">
        <v>0</v>
      </c>
      <c r="AA43" s="578">
        <v>28</v>
      </c>
      <c r="AB43" s="584">
        <v>8</v>
      </c>
      <c r="AC43" s="584">
        <v>1</v>
      </c>
      <c r="AD43" s="584">
        <v>0</v>
      </c>
      <c r="AE43" s="578">
        <v>14</v>
      </c>
      <c r="AF43" s="584">
        <v>0</v>
      </c>
      <c r="AG43" s="584">
        <v>0</v>
      </c>
      <c r="AH43" s="584">
        <v>2</v>
      </c>
      <c r="AI43" s="578">
        <v>4</v>
      </c>
      <c r="AJ43" s="584">
        <v>0</v>
      </c>
      <c r="AK43" s="584">
        <v>0</v>
      </c>
      <c r="AL43" s="584">
        <v>1</v>
      </c>
      <c r="AM43" s="578">
        <v>37</v>
      </c>
      <c r="AN43" s="584">
        <v>4</v>
      </c>
      <c r="AO43" s="584">
        <v>6</v>
      </c>
      <c r="AP43" s="584">
        <v>5</v>
      </c>
      <c r="AQ43" s="578">
        <v>11</v>
      </c>
      <c r="AR43" s="584">
        <v>1</v>
      </c>
      <c r="AS43" s="584">
        <v>1</v>
      </c>
      <c r="AT43" s="584">
        <v>3</v>
      </c>
      <c r="AU43" s="578">
        <v>27</v>
      </c>
      <c r="AV43" s="584">
        <v>3</v>
      </c>
      <c r="AW43" s="584">
        <v>3</v>
      </c>
      <c r="AX43" s="584">
        <v>0</v>
      </c>
      <c r="AY43" s="578">
        <v>10</v>
      </c>
      <c r="AZ43" s="584">
        <v>2</v>
      </c>
      <c r="BA43" s="584">
        <v>1</v>
      </c>
      <c r="BB43" s="584">
        <v>0</v>
      </c>
      <c r="BC43" s="578">
        <v>160</v>
      </c>
      <c r="BD43" s="578">
        <v>23</v>
      </c>
      <c r="BE43" s="578">
        <v>14</v>
      </c>
      <c r="BF43" s="578">
        <v>7</v>
      </c>
      <c r="BG43" s="579">
        <v>0</v>
      </c>
      <c r="BH43" s="584">
        <v>53</v>
      </c>
      <c r="BI43" s="584">
        <v>11</v>
      </c>
      <c r="BJ43" s="584">
        <v>3</v>
      </c>
      <c r="BK43" s="584">
        <v>4</v>
      </c>
      <c r="BL43" s="580">
        <v>0</v>
      </c>
      <c r="BM43" s="584">
        <v>4</v>
      </c>
      <c r="BN43" s="584">
        <v>4</v>
      </c>
      <c r="BO43" s="584">
        <v>7</v>
      </c>
      <c r="BP43" s="584">
        <v>3</v>
      </c>
      <c r="BQ43" s="578">
        <v>18</v>
      </c>
      <c r="BR43" s="628"/>
      <c r="BS43" s="629" t="s">
        <v>238</v>
      </c>
      <c r="BT43" s="630">
        <v>60</v>
      </c>
      <c r="BU43" s="630">
        <v>11</v>
      </c>
      <c r="BV43" s="630">
        <v>25</v>
      </c>
      <c r="BW43" s="630">
        <v>10</v>
      </c>
      <c r="BX43" s="583">
        <v>106</v>
      </c>
      <c r="BZ43" s="402">
        <v>0</v>
      </c>
      <c r="CA43" s="402">
        <v>0</v>
      </c>
      <c r="CB43" s="402">
        <v>0</v>
      </c>
      <c r="CC43" s="402">
        <v>0</v>
      </c>
      <c r="CD43" s="402">
        <v>0</v>
      </c>
      <c r="CF43" s="402" t="s">
        <v>61</v>
      </c>
      <c r="CG43" s="402">
        <v>0</v>
      </c>
      <c r="CH43" s="402">
        <v>0</v>
      </c>
      <c r="CI43" s="402">
        <v>0</v>
      </c>
      <c r="CJ43" s="402">
        <v>0</v>
      </c>
      <c r="CK43" s="402">
        <v>0</v>
      </c>
      <c r="CL43" s="402">
        <v>0</v>
      </c>
      <c r="CM43" s="402">
        <v>0</v>
      </c>
      <c r="CN43" s="402">
        <v>0</v>
      </c>
      <c r="CO43" s="402">
        <v>0</v>
      </c>
      <c r="CP43" s="402">
        <v>0</v>
      </c>
      <c r="CQ43" s="402">
        <v>0</v>
      </c>
      <c r="CR43" s="402">
        <v>0</v>
      </c>
      <c r="CS43" s="402">
        <v>0</v>
      </c>
      <c r="CT43" s="402">
        <v>0</v>
      </c>
      <c r="CU43" s="402">
        <v>0</v>
      </c>
      <c r="CW43" s="402" t="s">
        <v>238</v>
      </c>
      <c r="CX43" s="402">
        <v>429</v>
      </c>
      <c r="CY43" s="402">
        <v>239</v>
      </c>
      <c r="CZ43" s="402">
        <v>387</v>
      </c>
      <c r="DA43" s="402">
        <v>65</v>
      </c>
      <c r="DB43" s="402">
        <v>1120</v>
      </c>
      <c r="DE43" s="402" t="s">
        <v>238</v>
      </c>
      <c r="DF43" s="402">
        <v>451</v>
      </c>
      <c r="DG43" s="402">
        <v>242</v>
      </c>
      <c r="DH43" s="402">
        <v>399</v>
      </c>
      <c r="DI43" s="402">
        <v>82</v>
      </c>
      <c r="DJ43" s="402">
        <v>1174</v>
      </c>
      <c r="DL43" s="402" t="s">
        <v>238</v>
      </c>
      <c r="DM43" s="402">
        <v>-451</v>
      </c>
      <c r="DN43" s="402">
        <v>-242</v>
      </c>
      <c r="DO43" s="402">
        <v>-399</v>
      </c>
      <c r="DP43" s="402">
        <v>-82</v>
      </c>
      <c r="DQ43" s="402">
        <v>-1174</v>
      </c>
      <c r="DR43" s="402" t="b">
        <v>1</v>
      </c>
    </row>
    <row r="44" spans="2:122" ht="18" customHeight="1">
      <c r="B44" s="626" t="s">
        <v>239</v>
      </c>
      <c r="C44" s="575">
        <v>71</v>
      </c>
      <c r="D44" s="575">
        <v>49</v>
      </c>
      <c r="E44" s="575">
        <v>2956</v>
      </c>
      <c r="F44" s="574">
        <v>3076</v>
      </c>
      <c r="G44" s="575">
        <v>238</v>
      </c>
      <c r="H44" s="575">
        <v>24</v>
      </c>
      <c r="I44" s="575">
        <v>8043</v>
      </c>
      <c r="J44" s="574">
        <v>8305</v>
      </c>
      <c r="K44" s="575">
        <v>143</v>
      </c>
      <c r="L44" s="575">
        <v>40</v>
      </c>
      <c r="M44" s="575">
        <v>8219</v>
      </c>
      <c r="N44" s="574">
        <v>8402</v>
      </c>
      <c r="O44" s="575">
        <v>74</v>
      </c>
      <c r="P44" s="575">
        <v>11</v>
      </c>
      <c r="Q44" s="575">
        <v>869</v>
      </c>
      <c r="R44" s="574">
        <v>954</v>
      </c>
      <c r="S44" s="575">
        <v>19</v>
      </c>
      <c r="T44" s="574">
        <v>20756</v>
      </c>
      <c r="V44" s="627" t="s">
        <v>62</v>
      </c>
      <c r="W44" s="578">
        <v>12</v>
      </c>
      <c r="X44" s="584">
        <v>4</v>
      </c>
      <c r="Y44" s="584">
        <v>1</v>
      </c>
      <c r="Z44" s="584">
        <v>0</v>
      </c>
      <c r="AA44" s="578">
        <v>3</v>
      </c>
      <c r="AB44" s="584">
        <v>1</v>
      </c>
      <c r="AC44" s="584">
        <v>0</v>
      </c>
      <c r="AD44" s="584">
        <v>0</v>
      </c>
      <c r="AE44" s="578">
        <v>12</v>
      </c>
      <c r="AF44" s="584">
        <v>3</v>
      </c>
      <c r="AG44" s="584">
        <v>1</v>
      </c>
      <c r="AH44" s="584">
        <v>1</v>
      </c>
      <c r="AI44" s="578">
        <v>3</v>
      </c>
      <c r="AJ44" s="584">
        <v>2</v>
      </c>
      <c r="AK44" s="584">
        <v>0</v>
      </c>
      <c r="AL44" s="584">
        <v>1</v>
      </c>
      <c r="AM44" s="578">
        <v>12</v>
      </c>
      <c r="AN44" s="584">
        <v>2</v>
      </c>
      <c r="AO44" s="584">
        <v>1</v>
      </c>
      <c r="AP44" s="584">
        <v>0</v>
      </c>
      <c r="AQ44" s="578">
        <v>6</v>
      </c>
      <c r="AR44" s="584">
        <v>1</v>
      </c>
      <c r="AS44" s="584">
        <v>1</v>
      </c>
      <c r="AT44" s="584">
        <v>0</v>
      </c>
      <c r="AU44" s="578">
        <v>7</v>
      </c>
      <c r="AV44" s="584">
        <v>1</v>
      </c>
      <c r="AW44" s="584">
        <v>0</v>
      </c>
      <c r="AX44" s="584">
        <v>0</v>
      </c>
      <c r="AY44" s="578">
        <v>2</v>
      </c>
      <c r="AZ44" s="584">
        <v>1</v>
      </c>
      <c r="BA44" s="584">
        <v>0</v>
      </c>
      <c r="BB44" s="584">
        <v>0</v>
      </c>
      <c r="BC44" s="578">
        <v>43</v>
      </c>
      <c r="BD44" s="578">
        <v>10</v>
      </c>
      <c r="BE44" s="578">
        <v>3</v>
      </c>
      <c r="BF44" s="578">
        <v>1</v>
      </c>
      <c r="BG44" s="579">
        <v>0</v>
      </c>
      <c r="BH44" s="584">
        <v>14</v>
      </c>
      <c r="BI44" s="584">
        <v>5</v>
      </c>
      <c r="BJ44" s="584">
        <v>1</v>
      </c>
      <c r="BK44" s="584">
        <v>1</v>
      </c>
      <c r="BL44" s="580">
        <v>0</v>
      </c>
      <c r="BM44" s="584">
        <v>1</v>
      </c>
      <c r="BN44" s="584">
        <v>0</v>
      </c>
      <c r="BO44" s="584">
        <v>0</v>
      </c>
      <c r="BP44" s="584">
        <v>1</v>
      </c>
      <c r="BQ44" s="578">
        <v>2</v>
      </c>
      <c r="BR44" s="628"/>
      <c r="BS44" s="629" t="s">
        <v>239</v>
      </c>
      <c r="BT44" s="630">
        <v>17</v>
      </c>
      <c r="BU44" s="630">
        <v>4</v>
      </c>
      <c r="BV44" s="630">
        <v>9</v>
      </c>
      <c r="BW44" s="630">
        <v>3</v>
      </c>
      <c r="BX44" s="583">
        <v>33</v>
      </c>
      <c r="BZ44" s="402">
        <v>0</v>
      </c>
      <c r="CA44" s="402">
        <v>0</v>
      </c>
      <c r="CB44" s="402">
        <v>0</v>
      </c>
      <c r="CC44" s="402">
        <v>0</v>
      </c>
      <c r="CD44" s="402">
        <v>0</v>
      </c>
      <c r="CF44" s="402" t="s">
        <v>62</v>
      </c>
      <c r="CG44" s="402">
        <v>0</v>
      </c>
      <c r="CH44" s="402">
        <v>0</v>
      </c>
      <c r="CI44" s="402">
        <v>0</v>
      </c>
      <c r="CJ44" s="402">
        <v>0</v>
      </c>
      <c r="CK44" s="402">
        <v>0</v>
      </c>
      <c r="CL44" s="402">
        <v>0</v>
      </c>
      <c r="CM44" s="402">
        <v>0</v>
      </c>
      <c r="CN44" s="402">
        <v>0</v>
      </c>
      <c r="CO44" s="402">
        <v>0</v>
      </c>
      <c r="CP44" s="402">
        <v>0</v>
      </c>
      <c r="CQ44" s="402">
        <v>0</v>
      </c>
      <c r="CR44" s="402">
        <v>0</v>
      </c>
      <c r="CS44" s="402">
        <v>0</v>
      </c>
      <c r="CT44" s="402">
        <v>0</v>
      </c>
      <c r="CU44" s="402">
        <v>0</v>
      </c>
      <c r="CW44" s="402" t="s">
        <v>239</v>
      </c>
      <c r="CX44" s="402">
        <v>102</v>
      </c>
      <c r="CY44" s="402">
        <v>202</v>
      </c>
      <c r="CZ44" s="402">
        <v>131</v>
      </c>
      <c r="DA44" s="402">
        <v>22</v>
      </c>
      <c r="DB44" s="402">
        <v>457</v>
      </c>
      <c r="DE44" s="402" t="s">
        <v>239</v>
      </c>
      <c r="DF44" s="402">
        <v>97</v>
      </c>
      <c r="DG44" s="402">
        <v>210</v>
      </c>
      <c r="DH44" s="402">
        <v>134</v>
      </c>
      <c r="DI44" s="402">
        <v>26</v>
      </c>
      <c r="DJ44" s="402">
        <v>467</v>
      </c>
      <c r="DL44" s="402" t="s">
        <v>239</v>
      </c>
      <c r="DM44" s="402">
        <v>-97</v>
      </c>
      <c r="DN44" s="402">
        <v>-210</v>
      </c>
      <c r="DO44" s="402">
        <v>-134</v>
      </c>
      <c r="DP44" s="402">
        <v>-26</v>
      </c>
      <c r="DQ44" s="402">
        <v>-467</v>
      </c>
      <c r="DR44" s="402" t="b">
        <v>1</v>
      </c>
    </row>
    <row r="45" spans="2:122" ht="18" customHeight="1">
      <c r="B45" s="626" t="s">
        <v>240</v>
      </c>
      <c r="C45" s="575">
        <v>541</v>
      </c>
      <c r="D45" s="575">
        <v>135</v>
      </c>
      <c r="E45" s="575">
        <v>7649</v>
      </c>
      <c r="F45" s="574">
        <v>8325</v>
      </c>
      <c r="G45" s="575">
        <v>176</v>
      </c>
      <c r="H45" s="575">
        <v>26</v>
      </c>
      <c r="I45" s="575">
        <v>9667</v>
      </c>
      <c r="J45" s="574">
        <v>9869</v>
      </c>
      <c r="K45" s="575">
        <v>411</v>
      </c>
      <c r="L45" s="575">
        <v>46</v>
      </c>
      <c r="M45" s="575">
        <v>8821</v>
      </c>
      <c r="N45" s="574">
        <v>9278</v>
      </c>
      <c r="O45" s="575">
        <v>290</v>
      </c>
      <c r="P45" s="575">
        <v>30</v>
      </c>
      <c r="Q45" s="575">
        <v>2325</v>
      </c>
      <c r="R45" s="574">
        <v>2645</v>
      </c>
      <c r="S45" s="575">
        <v>137</v>
      </c>
      <c r="T45" s="574">
        <v>30254</v>
      </c>
      <c r="V45" s="627" t="s">
        <v>63</v>
      </c>
      <c r="W45" s="578">
        <v>45</v>
      </c>
      <c r="X45" s="584">
        <v>10</v>
      </c>
      <c r="Y45" s="584">
        <v>8</v>
      </c>
      <c r="Z45" s="584">
        <v>0</v>
      </c>
      <c r="AA45" s="578">
        <v>6</v>
      </c>
      <c r="AB45" s="584">
        <v>2</v>
      </c>
      <c r="AC45" s="584">
        <v>0</v>
      </c>
      <c r="AD45" s="584">
        <v>0</v>
      </c>
      <c r="AE45" s="578">
        <v>19</v>
      </c>
      <c r="AF45" s="584">
        <v>5</v>
      </c>
      <c r="AG45" s="584">
        <v>0</v>
      </c>
      <c r="AH45" s="584">
        <v>1</v>
      </c>
      <c r="AI45" s="578">
        <v>3</v>
      </c>
      <c r="AJ45" s="584">
        <v>1</v>
      </c>
      <c r="AK45" s="584">
        <v>0</v>
      </c>
      <c r="AL45" s="584">
        <v>0</v>
      </c>
      <c r="AM45" s="578">
        <v>25</v>
      </c>
      <c r="AN45" s="584">
        <v>2</v>
      </c>
      <c r="AO45" s="584">
        <v>1</v>
      </c>
      <c r="AP45" s="584">
        <v>1</v>
      </c>
      <c r="AQ45" s="578">
        <v>10</v>
      </c>
      <c r="AR45" s="584">
        <v>1</v>
      </c>
      <c r="AS45" s="584">
        <v>0</v>
      </c>
      <c r="AT45" s="584">
        <v>0</v>
      </c>
      <c r="AU45" s="578">
        <v>12</v>
      </c>
      <c r="AV45" s="584">
        <v>2</v>
      </c>
      <c r="AW45" s="584">
        <v>1</v>
      </c>
      <c r="AX45" s="584">
        <v>1</v>
      </c>
      <c r="AY45" s="578">
        <v>2</v>
      </c>
      <c r="AZ45" s="584">
        <v>0</v>
      </c>
      <c r="BA45" s="584">
        <v>0</v>
      </c>
      <c r="BB45" s="584">
        <v>1</v>
      </c>
      <c r="BC45" s="578">
        <v>101</v>
      </c>
      <c r="BD45" s="578">
        <v>19</v>
      </c>
      <c r="BE45" s="578">
        <v>10</v>
      </c>
      <c r="BF45" s="578">
        <v>3</v>
      </c>
      <c r="BG45" s="579">
        <v>0</v>
      </c>
      <c r="BH45" s="584">
        <v>21</v>
      </c>
      <c r="BI45" s="584">
        <v>4</v>
      </c>
      <c r="BJ45" s="584">
        <v>0</v>
      </c>
      <c r="BK45" s="584">
        <v>1</v>
      </c>
      <c r="BL45" s="580">
        <v>0</v>
      </c>
      <c r="BM45" s="584">
        <v>6</v>
      </c>
      <c r="BN45" s="584">
        <v>3</v>
      </c>
      <c r="BO45" s="584">
        <v>7</v>
      </c>
      <c r="BP45" s="584">
        <v>3</v>
      </c>
      <c r="BQ45" s="578">
        <v>19</v>
      </c>
      <c r="BR45" s="628"/>
      <c r="BS45" s="629" t="s">
        <v>240</v>
      </c>
      <c r="BT45" s="630">
        <v>50</v>
      </c>
      <c r="BU45" s="630">
        <v>20</v>
      </c>
      <c r="BV45" s="630">
        <v>18</v>
      </c>
      <c r="BW45" s="630">
        <v>8</v>
      </c>
      <c r="BX45" s="583">
        <v>96</v>
      </c>
      <c r="BZ45" s="402">
        <v>0</v>
      </c>
      <c r="CA45" s="402">
        <v>0</v>
      </c>
      <c r="CB45" s="402">
        <v>0</v>
      </c>
      <c r="CC45" s="402">
        <v>0</v>
      </c>
      <c r="CD45" s="402">
        <v>0</v>
      </c>
      <c r="CF45" s="402" t="s">
        <v>63</v>
      </c>
      <c r="CG45" s="402">
        <v>0</v>
      </c>
      <c r="CH45" s="402">
        <v>0</v>
      </c>
      <c r="CI45" s="402">
        <v>0</v>
      </c>
      <c r="CJ45" s="402">
        <v>0</v>
      </c>
      <c r="CK45" s="402">
        <v>0</v>
      </c>
      <c r="CL45" s="402">
        <v>0</v>
      </c>
      <c r="CM45" s="402">
        <v>0</v>
      </c>
      <c r="CN45" s="402">
        <v>0</v>
      </c>
      <c r="CO45" s="402">
        <v>0</v>
      </c>
      <c r="CP45" s="402">
        <v>0</v>
      </c>
      <c r="CQ45" s="402">
        <v>0</v>
      </c>
      <c r="CR45" s="402">
        <v>0</v>
      </c>
      <c r="CS45" s="402">
        <v>0</v>
      </c>
      <c r="CT45" s="402">
        <v>0</v>
      </c>
      <c r="CU45" s="402">
        <v>0</v>
      </c>
      <c r="CW45" s="402" t="s">
        <v>240</v>
      </c>
      <c r="CX45" s="402">
        <v>207</v>
      </c>
      <c r="CY45" s="402">
        <v>211</v>
      </c>
      <c r="CZ45" s="402">
        <v>185</v>
      </c>
      <c r="DA45" s="402">
        <v>43</v>
      </c>
      <c r="DB45" s="402">
        <v>646</v>
      </c>
      <c r="DE45" s="402" t="s">
        <v>240</v>
      </c>
      <c r="DF45" s="402">
        <v>202</v>
      </c>
      <c r="DG45" s="402">
        <v>210</v>
      </c>
      <c r="DH45" s="402">
        <v>192</v>
      </c>
      <c r="DI45" s="402">
        <v>47</v>
      </c>
      <c r="DJ45" s="402">
        <v>651</v>
      </c>
      <c r="DL45" s="402" t="s">
        <v>240</v>
      </c>
      <c r="DM45" s="402">
        <v>-202</v>
      </c>
      <c r="DN45" s="402">
        <v>-210</v>
      </c>
      <c r="DO45" s="402">
        <v>-192</v>
      </c>
      <c r="DP45" s="402">
        <v>-47</v>
      </c>
      <c r="DQ45" s="402">
        <v>-651</v>
      </c>
      <c r="DR45" s="402" t="b">
        <v>1</v>
      </c>
    </row>
    <row r="46" spans="2:122" ht="18" customHeight="1">
      <c r="B46" s="626" t="s">
        <v>241</v>
      </c>
      <c r="C46" s="575">
        <v>83</v>
      </c>
      <c r="D46" s="575">
        <v>38</v>
      </c>
      <c r="E46" s="575">
        <v>2065</v>
      </c>
      <c r="F46" s="574">
        <v>2186</v>
      </c>
      <c r="G46" s="575">
        <v>56</v>
      </c>
      <c r="H46" s="575">
        <v>18</v>
      </c>
      <c r="I46" s="575">
        <v>4602</v>
      </c>
      <c r="J46" s="574">
        <v>4676</v>
      </c>
      <c r="K46" s="575">
        <v>84</v>
      </c>
      <c r="L46" s="575">
        <v>44</v>
      </c>
      <c r="M46" s="575">
        <v>7731</v>
      </c>
      <c r="N46" s="574">
        <v>7859</v>
      </c>
      <c r="O46" s="575">
        <v>75</v>
      </c>
      <c r="P46" s="575">
        <v>19</v>
      </c>
      <c r="Q46" s="575">
        <v>1718</v>
      </c>
      <c r="R46" s="574">
        <v>1812</v>
      </c>
      <c r="S46" s="575">
        <v>8</v>
      </c>
      <c r="T46" s="574">
        <v>16541</v>
      </c>
      <c r="V46" s="627" t="s">
        <v>64</v>
      </c>
      <c r="W46" s="578">
        <v>11</v>
      </c>
      <c r="X46" s="584">
        <v>0</v>
      </c>
      <c r="Y46" s="584">
        <v>0</v>
      </c>
      <c r="Z46" s="584">
        <v>1</v>
      </c>
      <c r="AA46" s="578">
        <v>5</v>
      </c>
      <c r="AB46" s="584">
        <v>0</v>
      </c>
      <c r="AC46" s="584">
        <v>0</v>
      </c>
      <c r="AD46" s="584">
        <v>0</v>
      </c>
      <c r="AE46" s="578">
        <v>6</v>
      </c>
      <c r="AF46" s="584">
        <v>0</v>
      </c>
      <c r="AG46" s="584">
        <v>0</v>
      </c>
      <c r="AH46" s="584">
        <v>3</v>
      </c>
      <c r="AI46" s="578">
        <v>4</v>
      </c>
      <c r="AJ46" s="584">
        <v>0</v>
      </c>
      <c r="AK46" s="584">
        <v>0</v>
      </c>
      <c r="AL46" s="584">
        <v>2</v>
      </c>
      <c r="AM46" s="578">
        <v>15</v>
      </c>
      <c r="AN46" s="584">
        <v>0</v>
      </c>
      <c r="AO46" s="584">
        <v>0</v>
      </c>
      <c r="AP46" s="584">
        <v>0</v>
      </c>
      <c r="AQ46" s="578">
        <v>6</v>
      </c>
      <c r="AR46" s="584">
        <v>0</v>
      </c>
      <c r="AS46" s="584">
        <v>0</v>
      </c>
      <c r="AT46" s="584">
        <v>0</v>
      </c>
      <c r="AU46" s="578">
        <v>3</v>
      </c>
      <c r="AV46" s="584">
        <v>0</v>
      </c>
      <c r="AW46" s="584">
        <v>0</v>
      </c>
      <c r="AX46" s="584">
        <v>0</v>
      </c>
      <c r="AY46" s="578">
        <v>0</v>
      </c>
      <c r="AZ46" s="584">
        <v>0</v>
      </c>
      <c r="BA46" s="584">
        <v>0</v>
      </c>
      <c r="BB46" s="584">
        <v>0</v>
      </c>
      <c r="BC46" s="578">
        <v>35</v>
      </c>
      <c r="BD46" s="578">
        <v>0</v>
      </c>
      <c r="BE46" s="578">
        <v>0</v>
      </c>
      <c r="BF46" s="578">
        <v>4</v>
      </c>
      <c r="BG46" s="579">
        <v>0</v>
      </c>
      <c r="BH46" s="584">
        <v>15</v>
      </c>
      <c r="BI46" s="584">
        <v>0</v>
      </c>
      <c r="BJ46" s="584">
        <v>0</v>
      </c>
      <c r="BK46" s="584">
        <v>2</v>
      </c>
      <c r="BL46" s="580">
        <v>0</v>
      </c>
      <c r="BM46" s="584">
        <v>3</v>
      </c>
      <c r="BN46" s="584">
        <v>0</v>
      </c>
      <c r="BO46" s="584">
        <v>6</v>
      </c>
      <c r="BP46" s="584">
        <v>4</v>
      </c>
      <c r="BQ46" s="578">
        <v>13</v>
      </c>
      <c r="BR46" s="628"/>
      <c r="BS46" s="629" t="s">
        <v>241</v>
      </c>
      <c r="BT46" s="630">
        <v>9</v>
      </c>
      <c r="BU46" s="630">
        <v>9</v>
      </c>
      <c r="BV46" s="630">
        <v>19</v>
      </c>
      <c r="BW46" s="630">
        <v>5</v>
      </c>
      <c r="BX46" s="583">
        <v>42</v>
      </c>
      <c r="BZ46" s="402">
        <v>0</v>
      </c>
      <c r="CA46" s="402">
        <v>0</v>
      </c>
      <c r="CB46" s="402">
        <v>0</v>
      </c>
      <c r="CC46" s="402">
        <v>0</v>
      </c>
      <c r="CD46" s="402">
        <v>0</v>
      </c>
      <c r="CF46" s="402" t="s">
        <v>64</v>
      </c>
      <c r="CG46" s="402">
        <v>0</v>
      </c>
      <c r="CH46" s="402">
        <v>0</v>
      </c>
      <c r="CI46" s="402">
        <v>0</v>
      </c>
      <c r="CJ46" s="402">
        <v>0</v>
      </c>
      <c r="CK46" s="402">
        <v>0</v>
      </c>
      <c r="CL46" s="402">
        <v>0</v>
      </c>
      <c r="CM46" s="402">
        <v>0</v>
      </c>
      <c r="CN46" s="402">
        <v>0</v>
      </c>
      <c r="CO46" s="402">
        <v>0</v>
      </c>
      <c r="CP46" s="402">
        <v>0</v>
      </c>
      <c r="CQ46" s="402">
        <v>0</v>
      </c>
      <c r="CR46" s="402">
        <v>0</v>
      </c>
      <c r="CS46" s="402">
        <v>0</v>
      </c>
      <c r="CT46" s="402">
        <v>0</v>
      </c>
      <c r="CU46" s="402">
        <v>0</v>
      </c>
      <c r="CW46" s="402" t="s">
        <v>241</v>
      </c>
      <c r="CX46" s="402">
        <v>59</v>
      </c>
      <c r="CY46" s="402">
        <v>116</v>
      </c>
      <c r="CZ46" s="402">
        <v>169</v>
      </c>
      <c r="DA46" s="402">
        <v>38</v>
      </c>
      <c r="DB46" s="402">
        <v>382</v>
      </c>
      <c r="DE46" s="402" t="s">
        <v>241</v>
      </c>
      <c r="DF46" s="402">
        <v>61</v>
      </c>
      <c r="DG46" s="402">
        <v>113</v>
      </c>
      <c r="DH46" s="402">
        <v>165</v>
      </c>
      <c r="DI46" s="402">
        <v>36</v>
      </c>
      <c r="DJ46" s="402">
        <v>375</v>
      </c>
      <c r="DL46" s="402" t="s">
        <v>241</v>
      </c>
      <c r="DM46" s="402">
        <v>-61</v>
      </c>
      <c r="DN46" s="402">
        <v>-113</v>
      </c>
      <c r="DO46" s="402">
        <v>-165</v>
      </c>
      <c r="DP46" s="402">
        <v>-36</v>
      </c>
      <c r="DQ46" s="402">
        <v>-375</v>
      </c>
      <c r="DR46" s="402" t="b">
        <v>1</v>
      </c>
    </row>
    <row r="47" spans="2:122" ht="18" customHeight="1">
      <c r="B47" s="626" t="s">
        <v>242</v>
      </c>
      <c r="C47" s="575">
        <v>114</v>
      </c>
      <c r="D47" s="575">
        <v>95</v>
      </c>
      <c r="E47" s="575">
        <v>7639</v>
      </c>
      <c r="F47" s="574">
        <v>7848</v>
      </c>
      <c r="G47" s="575">
        <v>108</v>
      </c>
      <c r="H47" s="575">
        <v>36</v>
      </c>
      <c r="I47" s="575">
        <v>8136</v>
      </c>
      <c r="J47" s="574">
        <v>8280</v>
      </c>
      <c r="K47" s="575">
        <v>67</v>
      </c>
      <c r="L47" s="575">
        <v>60</v>
      </c>
      <c r="M47" s="575">
        <v>9539</v>
      </c>
      <c r="N47" s="574">
        <v>9666</v>
      </c>
      <c r="O47" s="575">
        <v>76</v>
      </c>
      <c r="P47" s="575">
        <v>34</v>
      </c>
      <c r="Q47" s="575">
        <v>2282</v>
      </c>
      <c r="R47" s="574">
        <v>2392</v>
      </c>
      <c r="S47" s="575">
        <v>0</v>
      </c>
      <c r="T47" s="574">
        <v>28186</v>
      </c>
      <c r="V47" s="627" t="s">
        <v>65</v>
      </c>
      <c r="W47" s="578">
        <v>49</v>
      </c>
      <c r="X47" s="584">
        <v>5</v>
      </c>
      <c r="Y47" s="584">
        <v>3</v>
      </c>
      <c r="Z47" s="584">
        <v>1</v>
      </c>
      <c r="AA47" s="578">
        <v>15</v>
      </c>
      <c r="AB47" s="584">
        <v>0</v>
      </c>
      <c r="AC47" s="584">
        <v>0</v>
      </c>
      <c r="AD47" s="584">
        <v>0</v>
      </c>
      <c r="AE47" s="578">
        <v>15</v>
      </c>
      <c r="AF47" s="584">
        <v>0</v>
      </c>
      <c r="AG47" s="584">
        <v>0</v>
      </c>
      <c r="AH47" s="584">
        <v>6</v>
      </c>
      <c r="AI47" s="578">
        <v>3</v>
      </c>
      <c r="AJ47" s="584">
        <v>0</v>
      </c>
      <c r="AK47" s="584">
        <v>0</v>
      </c>
      <c r="AL47" s="584">
        <v>0</v>
      </c>
      <c r="AM47" s="578">
        <v>22</v>
      </c>
      <c r="AN47" s="584">
        <v>0</v>
      </c>
      <c r="AO47" s="584">
        <v>2</v>
      </c>
      <c r="AP47" s="584">
        <v>2</v>
      </c>
      <c r="AQ47" s="578">
        <v>7</v>
      </c>
      <c r="AR47" s="584">
        <v>1</v>
      </c>
      <c r="AS47" s="584">
        <v>1</v>
      </c>
      <c r="AT47" s="584">
        <v>0</v>
      </c>
      <c r="AU47" s="578">
        <v>5</v>
      </c>
      <c r="AV47" s="584">
        <v>0</v>
      </c>
      <c r="AW47" s="584">
        <v>0</v>
      </c>
      <c r="AX47" s="584">
        <v>0</v>
      </c>
      <c r="AY47" s="578">
        <v>4</v>
      </c>
      <c r="AZ47" s="584">
        <v>0</v>
      </c>
      <c r="BA47" s="584">
        <v>0</v>
      </c>
      <c r="BB47" s="584">
        <v>0</v>
      </c>
      <c r="BC47" s="578">
        <v>91</v>
      </c>
      <c r="BD47" s="578">
        <v>5</v>
      </c>
      <c r="BE47" s="578">
        <v>5</v>
      </c>
      <c r="BF47" s="578">
        <v>9</v>
      </c>
      <c r="BG47" s="579">
        <v>0</v>
      </c>
      <c r="BH47" s="584">
        <v>29</v>
      </c>
      <c r="BI47" s="584">
        <v>1</v>
      </c>
      <c r="BJ47" s="584">
        <v>1</v>
      </c>
      <c r="BK47" s="584">
        <v>0</v>
      </c>
      <c r="BL47" s="580">
        <v>0</v>
      </c>
      <c r="BM47" s="584">
        <v>0</v>
      </c>
      <c r="BN47" s="584">
        <v>0</v>
      </c>
      <c r="BO47" s="584">
        <v>0</v>
      </c>
      <c r="BP47" s="584">
        <v>0</v>
      </c>
      <c r="BQ47" s="578">
        <v>0</v>
      </c>
      <c r="BR47" s="628"/>
      <c r="BS47" s="629" t="s">
        <v>242</v>
      </c>
      <c r="BT47" s="630">
        <v>43</v>
      </c>
      <c r="BU47" s="630">
        <v>10</v>
      </c>
      <c r="BV47" s="630">
        <v>11</v>
      </c>
      <c r="BW47" s="630">
        <v>4</v>
      </c>
      <c r="BX47" s="583">
        <v>68</v>
      </c>
      <c r="BZ47" s="402">
        <v>0</v>
      </c>
      <c r="CA47" s="402">
        <v>0</v>
      </c>
      <c r="CB47" s="402">
        <v>0</v>
      </c>
      <c r="CC47" s="402">
        <v>0</v>
      </c>
      <c r="CD47" s="402">
        <v>0</v>
      </c>
      <c r="CF47" s="402" t="s">
        <v>65</v>
      </c>
      <c r="CG47" s="402">
        <v>0</v>
      </c>
      <c r="CH47" s="402">
        <v>0</v>
      </c>
      <c r="CI47" s="402">
        <v>0</v>
      </c>
      <c r="CJ47" s="402">
        <v>0</v>
      </c>
      <c r="CK47" s="402">
        <v>0</v>
      </c>
      <c r="CL47" s="402">
        <v>0</v>
      </c>
      <c r="CM47" s="402">
        <v>0</v>
      </c>
      <c r="CN47" s="402">
        <v>0</v>
      </c>
      <c r="CO47" s="402">
        <v>0</v>
      </c>
      <c r="CP47" s="402">
        <v>0</v>
      </c>
      <c r="CQ47" s="402">
        <v>0</v>
      </c>
      <c r="CR47" s="402">
        <v>0</v>
      </c>
      <c r="CS47" s="402">
        <v>0</v>
      </c>
      <c r="CT47" s="402">
        <v>0</v>
      </c>
      <c r="CU47" s="402">
        <v>0</v>
      </c>
      <c r="CW47" s="402" t="s">
        <v>242</v>
      </c>
      <c r="CX47" s="402">
        <v>252</v>
      </c>
      <c r="CY47" s="402">
        <v>233</v>
      </c>
      <c r="CZ47" s="402">
        <v>173</v>
      </c>
      <c r="DA47" s="402">
        <v>64</v>
      </c>
      <c r="DB47" s="402">
        <v>722</v>
      </c>
      <c r="DE47" s="402" t="s">
        <v>242</v>
      </c>
      <c r="DF47" s="402">
        <v>258</v>
      </c>
      <c r="DG47" s="402">
        <v>238</v>
      </c>
      <c r="DH47" s="402">
        <v>184</v>
      </c>
      <c r="DI47" s="402">
        <v>65</v>
      </c>
      <c r="DJ47" s="402">
        <v>745</v>
      </c>
      <c r="DL47" s="402" t="s">
        <v>242</v>
      </c>
      <c r="DM47" s="402">
        <v>-258</v>
      </c>
      <c r="DN47" s="402">
        <v>-238</v>
      </c>
      <c r="DO47" s="402">
        <v>-184</v>
      </c>
      <c r="DP47" s="402">
        <v>-65</v>
      </c>
      <c r="DQ47" s="402">
        <v>-745</v>
      </c>
      <c r="DR47" s="402" t="b">
        <v>1</v>
      </c>
    </row>
    <row r="48" spans="2:122" ht="18" customHeight="1">
      <c r="B48" s="626" t="s">
        <v>243</v>
      </c>
      <c r="C48" s="575">
        <v>917</v>
      </c>
      <c r="D48" s="575">
        <v>582</v>
      </c>
      <c r="E48" s="575">
        <v>11799</v>
      </c>
      <c r="F48" s="574">
        <v>13298</v>
      </c>
      <c r="G48" s="575">
        <v>127</v>
      </c>
      <c r="H48" s="575">
        <v>142</v>
      </c>
      <c r="I48" s="575">
        <v>6177</v>
      </c>
      <c r="J48" s="574">
        <v>6446</v>
      </c>
      <c r="K48" s="575">
        <v>274</v>
      </c>
      <c r="L48" s="575">
        <v>179</v>
      </c>
      <c r="M48" s="575">
        <v>12622</v>
      </c>
      <c r="N48" s="574">
        <v>13075</v>
      </c>
      <c r="O48" s="575">
        <v>96</v>
      </c>
      <c r="P48" s="575">
        <v>35</v>
      </c>
      <c r="Q48" s="575">
        <v>1231</v>
      </c>
      <c r="R48" s="574">
        <v>1362</v>
      </c>
      <c r="S48" s="575">
        <v>8</v>
      </c>
      <c r="T48" s="574">
        <v>34189</v>
      </c>
      <c r="V48" s="627" t="s">
        <v>66</v>
      </c>
      <c r="W48" s="578">
        <v>147</v>
      </c>
      <c r="X48" s="584">
        <v>28</v>
      </c>
      <c r="Y48" s="584">
        <v>11</v>
      </c>
      <c r="Z48" s="584">
        <v>8</v>
      </c>
      <c r="AA48" s="578">
        <v>58</v>
      </c>
      <c r="AB48" s="584">
        <v>8</v>
      </c>
      <c r="AC48" s="584">
        <v>5</v>
      </c>
      <c r="AD48" s="584">
        <v>7</v>
      </c>
      <c r="AE48" s="578">
        <v>39</v>
      </c>
      <c r="AF48" s="584">
        <v>2</v>
      </c>
      <c r="AG48" s="584">
        <v>0</v>
      </c>
      <c r="AH48" s="584">
        <v>14</v>
      </c>
      <c r="AI48" s="578">
        <v>18</v>
      </c>
      <c r="AJ48" s="584">
        <v>0</v>
      </c>
      <c r="AK48" s="584">
        <v>0</v>
      </c>
      <c r="AL48" s="584">
        <v>6</v>
      </c>
      <c r="AM48" s="578">
        <v>58</v>
      </c>
      <c r="AN48" s="584">
        <v>4</v>
      </c>
      <c r="AO48" s="584">
        <v>6</v>
      </c>
      <c r="AP48" s="584">
        <v>12</v>
      </c>
      <c r="AQ48" s="578">
        <v>31</v>
      </c>
      <c r="AR48" s="584">
        <v>2</v>
      </c>
      <c r="AS48" s="584">
        <v>1</v>
      </c>
      <c r="AT48" s="584">
        <v>9</v>
      </c>
      <c r="AU48" s="578">
        <v>10</v>
      </c>
      <c r="AV48" s="584">
        <v>2</v>
      </c>
      <c r="AW48" s="584">
        <v>1</v>
      </c>
      <c r="AX48" s="584">
        <v>0</v>
      </c>
      <c r="AY48" s="578">
        <v>3</v>
      </c>
      <c r="AZ48" s="584">
        <v>0</v>
      </c>
      <c r="BA48" s="584">
        <v>0</v>
      </c>
      <c r="BB48" s="584">
        <v>0</v>
      </c>
      <c r="BC48" s="578">
        <v>254</v>
      </c>
      <c r="BD48" s="578">
        <v>36</v>
      </c>
      <c r="BE48" s="578">
        <v>18</v>
      </c>
      <c r="BF48" s="578">
        <v>34</v>
      </c>
      <c r="BG48" s="579">
        <v>0</v>
      </c>
      <c r="BH48" s="584">
        <v>110</v>
      </c>
      <c r="BI48" s="584">
        <v>10</v>
      </c>
      <c r="BJ48" s="584">
        <v>6</v>
      </c>
      <c r="BK48" s="584">
        <v>22</v>
      </c>
      <c r="BL48" s="580">
        <v>0</v>
      </c>
      <c r="BM48" s="584">
        <v>22</v>
      </c>
      <c r="BN48" s="584">
        <v>4</v>
      </c>
      <c r="BO48" s="584">
        <v>9</v>
      </c>
      <c r="BP48" s="584">
        <v>0</v>
      </c>
      <c r="BQ48" s="578">
        <v>35</v>
      </c>
      <c r="BR48" s="628"/>
      <c r="BS48" s="629" t="s">
        <v>243</v>
      </c>
      <c r="BT48" s="630">
        <v>144</v>
      </c>
      <c r="BU48" s="630">
        <v>33</v>
      </c>
      <c r="BV48" s="630">
        <v>57</v>
      </c>
      <c r="BW48" s="630">
        <v>7</v>
      </c>
      <c r="BX48" s="583">
        <v>241</v>
      </c>
      <c r="BZ48" s="402">
        <v>0</v>
      </c>
      <c r="CA48" s="402">
        <v>0</v>
      </c>
      <c r="CB48" s="402">
        <v>0</v>
      </c>
      <c r="CC48" s="402">
        <v>0</v>
      </c>
      <c r="CD48" s="402">
        <v>0</v>
      </c>
      <c r="CF48" s="402" t="s">
        <v>66</v>
      </c>
      <c r="CG48" s="402">
        <v>0</v>
      </c>
      <c r="CH48" s="402">
        <v>0</v>
      </c>
      <c r="CI48" s="402">
        <v>0</v>
      </c>
      <c r="CJ48" s="402">
        <v>0</v>
      </c>
      <c r="CK48" s="402">
        <v>0</v>
      </c>
      <c r="CL48" s="402">
        <v>0</v>
      </c>
      <c r="CM48" s="402">
        <v>0</v>
      </c>
      <c r="CN48" s="402">
        <v>0</v>
      </c>
      <c r="CO48" s="402">
        <v>0</v>
      </c>
      <c r="CP48" s="402">
        <v>0</v>
      </c>
      <c r="CQ48" s="402">
        <v>0</v>
      </c>
      <c r="CR48" s="402">
        <v>0</v>
      </c>
      <c r="CS48" s="402">
        <v>0</v>
      </c>
      <c r="CT48" s="402">
        <v>0</v>
      </c>
      <c r="CU48" s="402">
        <v>0</v>
      </c>
      <c r="CW48" s="402" t="s">
        <v>243</v>
      </c>
      <c r="CX48" s="402">
        <v>601</v>
      </c>
      <c r="CY48" s="402">
        <v>239</v>
      </c>
      <c r="CZ48" s="402">
        <v>427</v>
      </c>
      <c r="DA48" s="402">
        <v>60</v>
      </c>
      <c r="DB48" s="402">
        <v>1327</v>
      </c>
      <c r="DE48" s="402" t="s">
        <v>243</v>
      </c>
      <c r="DF48" s="402">
        <v>604</v>
      </c>
      <c r="DG48" s="402">
        <v>245</v>
      </c>
      <c r="DH48" s="402">
        <v>428</v>
      </c>
      <c r="DI48" s="402">
        <v>63</v>
      </c>
      <c r="DJ48" s="402">
        <v>1340</v>
      </c>
      <c r="DL48" s="402" t="s">
        <v>243</v>
      </c>
      <c r="DM48" s="402">
        <v>-604</v>
      </c>
      <c r="DN48" s="402">
        <v>-245</v>
      </c>
      <c r="DO48" s="402">
        <v>-428</v>
      </c>
      <c r="DP48" s="402">
        <v>-63</v>
      </c>
      <c r="DQ48" s="402">
        <v>-1340</v>
      </c>
      <c r="DR48" s="402" t="b">
        <v>1</v>
      </c>
    </row>
    <row r="49" spans="2:122" ht="18" customHeight="1">
      <c r="B49" s="626" t="s">
        <v>244</v>
      </c>
      <c r="C49" s="575">
        <v>466</v>
      </c>
      <c r="D49" s="575">
        <v>117</v>
      </c>
      <c r="E49" s="575">
        <v>3201</v>
      </c>
      <c r="F49" s="574">
        <v>3784</v>
      </c>
      <c r="G49" s="575">
        <v>149</v>
      </c>
      <c r="H49" s="575">
        <v>55</v>
      </c>
      <c r="I49" s="575">
        <v>3705</v>
      </c>
      <c r="J49" s="574">
        <v>3909</v>
      </c>
      <c r="K49" s="575">
        <v>288</v>
      </c>
      <c r="L49" s="575">
        <v>145</v>
      </c>
      <c r="M49" s="575">
        <v>6139</v>
      </c>
      <c r="N49" s="574">
        <v>6572</v>
      </c>
      <c r="O49" s="575">
        <v>68</v>
      </c>
      <c r="P49" s="575">
        <v>18</v>
      </c>
      <c r="Q49" s="575">
        <v>246</v>
      </c>
      <c r="R49" s="574">
        <v>332</v>
      </c>
      <c r="S49" s="575">
        <v>1</v>
      </c>
      <c r="T49" s="574">
        <v>14598</v>
      </c>
      <c r="V49" s="627" t="s">
        <v>67</v>
      </c>
      <c r="W49" s="578">
        <v>35</v>
      </c>
      <c r="X49" s="584">
        <v>17</v>
      </c>
      <c r="Y49" s="584">
        <v>1</v>
      </c>
      <c r="Z49" s="584">
        <v>3</v>
      </c>
      <c r="AA49" s="578">
        <v>5</v>
      </c>
      <c r="AB49" s="584">
        <v>2</v>
      </c>
      <c r="AC49" s="584">
        <v>0</v>
      </c>
      <c r="AD49" s="584">
        <v>1</v>
      </c>
      <c r="AE49" s="578">
        <v>17</v>
      </c>
      <c r="AF49" s="584">
        <v>1</v>
      </c>
      <c r="AG49" s="584">
        <v>0</v>
      </c>
      <c r="AH49" s="584">
        <v>7</v>
      </c>
      <c r="AI49" s="578">
        <v>1</v>
      </c>
      <c r="AJ49" s="584">
        <v>0</v>
      </c>
      <c r="AK49" s="584">
        <v>0</v>
      </c>
      <c r="AL49" s="584">
        <v>1</v>
      </c>
      <c r="AM49" s="578">
        <v>19</v>
      </c>
      <c r="AN49" s="584">
        <v>1</v>
      </c>
      <c r="AO49" s="584">
        <v>0</v>
      </c>
      <c r="AP49" s="584">
        <v>10</v>
      </c>
      <c r="AQ49" s="578">
        <v>10</v>
      </c>
      <c r="AR49" s="584">
        <v>0</v>
      </c>
      <c r="AS49" s="584">
        <v>0</v>
      </c>
      <c r="AT49" s="584">
        <v>6</v>
      </c>
      <c r="AU49" s="578">
        <v>0</v>
      </c>
      <c r="AV49" s="584">
        <v>0</v>
      </c>
      <c r="AW49" s="584">
        <v>0</v>
      </c>
      <c r="AX49" s="584">
        <v>0</v>
      </c>
      <c r="AY49" s="578">
        <v>0</v>
      </c>
      <c r="AZ49" s="584">
        <v>0</v>
      </c>
      <c r="BA49" s="584">
        <v>0</v>
      </c>
      <c r="BB49" s="584">
        <v>0</v>
      </c>
      <c r="BC49" s="578">
        <v>71</v>
      </c>
      <c r="BD49" s="578">
        <v>19</v>
      </c>
      <c r="BE49" s="578">
        <v>1</v>
      </c>
      <c r="BF49" s="578">
        <v>20</v>
      </c>
      <c r="BG49" s="579">
        <v>0</v>
      </c>
      <c r="BH49" s="584">
        <v>16</v>
      </c>
      <c r="BI49" s="584">
        <v>2</v>
      </c>
      <c r="BJ49" s="584">
        <v>0</v>
      </c>
      <c r="BK49" s="584">
        <v>8</v>
      </c>
      <c r="BL49" s="580">
        <v>0</v>
      </c>
      <c r="BM49" s="584">
        <v>9</v>
      </c>
      <c r="BN49" s="584">
        <v>4</v>
      </c>
      <c r="BO49" s="584">
        <v>8</v>
      </c>
      <c r="BP49" s="584">
        <v>2</v>
      </c>
      <c r="BQ49" s="578">
        <v>23</v>
      </c>
      <c r="BR49" s="628"/>
      <c r="BS49" s="629" t="s">
        <v>244</v>
      </c>
      <c r="BT49" s="630">
        <v>33</v>
      </c>
      <c r="BU49" s="630">
        <v>9</v>
      </c>
      <c r="BV49" s="630">
        <v>15</v>
      </c>
      <c r="BW49" s="630">
        <v>2</v>
      </c>
      <c r="BX49" s="583">
        <v>59</v>
      </c>
      <c r="BZ49" s="402">
        <v>0</v>
      </c>
      <c r="CA49" s="402">
        <v>0</v>
      </c>
      <c r="CB49" s="402">
        <v>0</v>
      </c>
      <c r="CC49" s="402">
        <v>0</v>
      </c>
      <c r="CD49" s="402">
        <v>0</v>
      </c>
      <c r="CF49" s="402" t="s">
        <v>67</v>
      </c>
      <c r="CG49" s="402">
        <v>0</v>
      </c>
      <c r="CH49" s="402">
        <v>0</v>
      </c>
      <c r="CI49" s="402">
        <v>0</v>
      </c>
      <c r="CJ49" s="402">
        <v>0</v>
      </c>
      <c r="CK49" s="402">
        <v>0</v>
      </c>
      <c r="CL49" s="402">
        <v>0</v>
      </c>
      <c r="CM49" s="402">
        <v>0</v>
      </c>
      <c r="CN49" s="402">
        <v>0</v>
      </c>
      <c r="CO49" s="402">
        <v>0</v>
      </c>
      <c r="CP49" s="402">
        <v>0</v>
      </c>
      <c r="CQ49" s="402">
        <v>0</v>
      </c>
      <c r="CR49" s="402">
        <v>0</v>
      </c>
      <c r="CS49" s="402">
        <v>0</v>
      </c>
      <c r="CT49" s="402">
        <v>0</v>
      </c>
      <c r="CU49" s="402">
        <v>0</v>
      </c>
      <c r="CW49" s="402" t="s">
        <v>244</v>
      </c>
      <c r="CX49" s="402">
        <v>142</v>
      </c>
      <c r="CY49" s="402">
        <v>105</v>
      </c>
      <c r="CZ49" s="402">
        <v>111</v>
      </c>
      <c r="DA49" s="402">
        <v>9</v>
      </c>
      <c r="DB49" s="402">
        <v>367</v>
      </c>
      <c r="DE49" s="402" t="s">
        <v>244</v>
      </c>
      <c r="DF49" s="402">
        <v>144</v>
      </c>
      <c r="DG49" s="402">
        <v>113</v>
      </c>
      <c r="DH49" s="402">
        <v>115</v>
      </c>
      <c r="DI49" s="402">
        <v>7</v>
      </c>
      <c r="DJ49" s="402">
        <v>379</v>
      </c>
      <c r="DL49" s="402" t="s">
        <v>244</v>
      </c>
      <c r="DM49" s="402">
        <v>-144</v>
      </c>
      <c r="DN49" s="402">
        <v>-113</v>
      </c>
      <c r="DO49" s="402">
        <v>-115</v>
      </c>
      <c r="DP49" s="402">
        <v>-7</v>
      </c>
      <c r="DQ49" s="402">
        <v>-379</v>
      </c>
      <c r="DR49" s="402" t="b">
        <v>1</v>
      </c>
    </row>
    <row r="50" spans="2:122" ht="18" customHeight="1">
      <c r="B50" s="626" t="s">
        <v>245</v>
      </c>
      <c r="C50" s="575">
        <v>85</v>
      </c>
      <c r="D50" s="575">
        <v>91</v>
      </c>
      <c r="E50" s="575">
        <v>6539</v>
      </c>
      <c r="F50" s="574">
        <v>6715</v>
      </c>
      <c r="G50" s="575">
        <v>38</v>
      </c>
      <c r="H50" s="575">
        <v>53</v>
      </c>
      <c r="I50" s="575">
        <v>8183</v>
      </c>
      <c r="J50" s="574">
        <v>8274</v>
      </c>
      <c r="K50" s="575">
        <v>39</v>
      </c>
      <c r="L50" s="575">
        <v>70</v>
      </c>
      <c r="M50" s="575">
        <v>9903</v>
      </c>
      <c r="N50" s="574">
        <v>10012</v>
      </c>
      <c r="O50" s="575">
        <v>50</v>
      </c>
      <c r="P50" s="575">
        <v>59</v>
      </c>
      <c r="Q50" s="575">
        <v>1447</v>
      </c>
      <c r="R50" s="574">
        <v>1556</v>
      </c>
      <c r="S50" s="575">
        <v>250</v>
      </c>
      <c r="T50" s="574">
        <v>26807</v>
      </c>
      <c r="V50" s="627" t="s">
        <v>68</v>
      </c>
      <c r="W50" s="578">
        <v>75</v>
      </c>
      <c r="X50" s="584">
        <v>8</v>
      </c>
      <c r="Y50" s="584">
        <v>5</v>
      </c>
      <c r="Z50" s="584">
        <v>9</v>
      </c>
      <c r="AA50" s="578">
        <v>30</v>
      </c>
      <c r="AB50" s="584">
        <v>3</v>
      </c>
      <c r="AC50" s="584">
        <v>1</v>
      </c>
      <c r="AD50" s="584">
        <v>6</v>
      </c>
      <c r="AE50" s="578">
        <v>60</v>
      </c>
      <c r="AF50" s="584">
        <v>4</v>
      </c>
      <c r="AG50" s="584">
        <v>0</v>
      </c>
      <c r="AH50" s="584">
        <v>14</v>
      </c>
      <c r="AI50" s="578">
        <v>31</v>
      </c>
      <c r="AJ50" s="584">
        <v>2</v>
      </c>
      <c r="AK50" s="584">
        <v>0</v>
      </c>
      <c r="AL50" s="584">
        <v>10</v>
      </c>
      <c r="AM50" s="578">
        <v>100</v>
      </c>
      <c r="AN50" s="584">
        <v>5</v>
      </c>
      <c r="AO50" s="584">
        <v>8</v>
      </c>
      <c r="AP50" s="584">
        <v>9</v>
      </c>
      <c r="AQ50" s="578">
        <v>65</v>
      </c>
      <c r="AR50" s="584">
        <v>4</v>
      </c>
      <c r="AS50" s="584">
        <v>2</v>
      </c>
      <c r="AT50" s="584">
        <v>4</v>
      </c>
      <c r="AU50" s="578">
        <v>19</v>
      </c>
      <c r="AV50" s="584">
        <v>2</v>
      </c>
      <c r="AW50" s="584">
        <v>0</v>
      </c>
      <c r="AX50" s="584">
        <v>0</v>
      </c>
      <c r="AY50" s="578">
        <v>11</v>
      </c>
      <c r="AZ50" s="584">
        <v>2</v>
      </c>
      <c r="BA50" s="584">
        <v>0</v>
      </c>
      <c r="BB50" s="584">
        <v>0</v>
      </c>
      <c r="BC50" s="578">
        <v>254</v>
      </c>
      <c r="BD50" s="578">
        <v>19</v>
      </c>
      <c r="BE50" s="578">
        <v>13</v>
      </c>
      <c r="BF50" s="578">
        <v>32</v>
      </c>
      <c r="BG50" s="579">
        <v>0</v>
      </c>
      <c r="BH50" s="584">
        <v>137</v>
      </c>
      <c r="BI50" s="584">
        <v>11</v>
      </c>
      <c r="BJ50" s="584">
        <v>3</v>
      </c>
      <c r="BK50" s="584">
        <v>20</v>
      </c>
      <c r="BL50" s="580">
        <v>0</v>
      </c>
      <c r="BM50" s="584">
        <v>9</v>
      </c>
      <c r="BN50" s="584">
        <v>3</v>
      </c>
      <c r="BO50" s="584">
        <v>1</v>
      </c>
      <c r="BP50" s="584">
        <v>2</v>
      </c>
      <c r="BQ50" s="578">
        <v>15</v>
      </c>
      <c r="BR50" s="628"/>
      <c r="BS50" s="629" t="s">
        <v>245</v>
      </c>
      <c r="BT50" s="630">
        <v>75</v>
      </c>
      <c r="BU50" s="630">
        <v>23</v>
      </c>
      <c r="BV50" s="630">
        <v>25</v>
      </c>
      <c r="BW50" s="630">
        <v>10</v>
      </c>
      <c r="BX50" s="583">
        <v>133</v>
      </c>
      <c r="BZ50" s="402">
        <v>0</v>
      </c>
      <c r="CA50" s="402">
        <v>0</v>
      </c>
      <c r="CB50" s="402">
        <v>0</v>
      </c>
      <c r="CC50" s="402">
        <v>0</v>
      </c>
      <c r="CD50" s="402">
        <v>0</v>
      </c>
      <c r="CF50" s="402" t="s">
        <v>68</v>
      </c>
      <c r="CG50" s="402">
        <v>0</v>
      </c>
      <c r="CH50" s="402">
        <v>0</v>
      </c>
      <c r="CI50" s="402">
        <v>0</v>
      </c>
      <c r="CJ50" s="402">
        <v>0</v>
      </c>
      <c r="CK50" s="402">
        <v>0</v>
      </c>
      <c r="CL50" s="402">
        <v>0</v>
      </c>
      <c r="CM50" s="402">
        <v>0</v>
      </c>
      <c r="CN50" s="402">
        <v>0</v>
      </c>
      <c r="CO50" s="402">
        <v>0</v>
      </c>
      <c r="CP50" s="402">
        <v>0</v>
      </c>
      <c r="CQ50" s="402">
        <v>0</v>
      </c>
      <c r="CR50" s="402">
        <v>0</v>
      </c>
      <c r="CS50" s="402">
        <v>0</v>
      </c>
      <c r="CT50" s="402">
        <v>0</v>
      </c>
      <c r="CU50" s="402">
        <v>0</v>
      </c>
      <c r="CW50" s="402" t="s">
        <v>245</v>
      </c>
      <c r="CX50" s="402">
        <v>333</v>
      </c>
      <c r="CY50" s="402">
        <v>239</v>
      </c>
      <c r="CZ50" s="402">
        <v>314</v>
      </c>
      <c r="DA50" s="402">
        <v>67</v>
      </c>
      <c r="DB50" s="402">
        <v>953</v>
      </c>
      <c r="DE50" s="402" t="s">
        <v>245</v>
      </c>
      <c r="DF50" s="402">
        <v>333</v>
      </c>
      <c r="DG50" s="402">
        <v>276</v>
      </c>
      <c r="DH50" s="402">
        <v>389</v>
      </c>
      <c r="DI50" s="402">
        <v>76</v>
      </c>
      <c r="DJ50" s="402">
        <v>1074</v>
      </c>
      <c r="DL50" s="402" t="s">
        <v>245</v>
      </c>
      <c r="DM50" s="402">
        <v>-333</v>
      </c>
      <c r="DN50" s="402">
        <v>-276</v>
      </c>
      <c r="DO50" s="402">
        <v>-389</v>
      </c>
      <c r="DP50" s="402">
        <v>-76</v>
      </c>
      <c r="DQ50" s="402">
        <v>-1074</v>
      </c>
      <c r="DR50" s="402" t="b">
        <v>1</v>
      </c>
    </row>
    <row r="51" spans="2:122" ht="18" customHeight="1">
      <c r="B51" s="626" t="s">
        <v>246</v>
      </c>
      <c r="C51" s="575">
        <v>133</v>
      </c>
      <c r="D51" s="575">
        <v>155</v>
      </c>
      <c r="E51" s="575">
        <v>11827</v>
      </c>
      <c r="F51" s="574">
        <v>12115</v>
      </c>
      <c r="G51" s="575">
        <v>44</v>
      </c>
      <c r="H51" s="575">
        <v>66</v>
      </c>
      <c r="I51" s="575">
        <v>10703</v>
      </c>
      <c r="J51" s="574">
        <v>10813</v>
      </c>
      <c r="K51" s="575">
        <v>58</v>
      </c>
      <c r="L51" s="575">
        <v>92</v>
      </c>
      <c r="M51" s="575">
        <v>11337</v>
      </c>
      <c r="N51" s="574">
        <v>11487</v>
      </c>
      <c r="O51" s="575">
        <v>22</v>
      </c>
      <c r="P51" s="575">
        <v>50</v>
      </c>
      <c r="Q51" s="575">
        <v>1283</v>
      </c>
      <c r="R51" s="574">
        <v>1355</v>
      </c>
      <c r="S51" s="575">
        <v>374</v>
      </c>
      <c r="T51" s="574">
        <v>36144</v>
      </c>
      <c r="V51" s="627" t="s">
        <v>69</v>
      </c>
      <c r="W51" s="578">
        <v>57</v>
      </c>
      <c r="X51" s="584">
        <v>0</v>
      </c>
      <c r="Y51" s="584">
        <v>2</v>
      </c>
      <c r="Z51" s="584">
        <v>0</v>
      </c>
      <c r="AA51" s="578">
        <v>14</v>
      </c>
      <c r="AB51" s="584">
        <v>0</v>
      </c>
      <c r="AC51" s="584">
        <v>0</v>
      </c>
      <c r="AD51" s="584">
        <v>0</v>
      </c>
      <c r="AE51" s="578">
        <v>26</v>
      </c>
      <c r="AF51" s="584">
        <v>1</v>
      </c>
      <c r="AG51" s="584">
        <v>0</v>
      </c>
      <c r="AH51" s="584">
        <v>1</v>
      </c>
      <c r="AI51" s="578">
        <v>8</v>
      </c>
      <c r="AJ51" s="584">
        <v>0</v>
      </c>
      <c r="AK51" s="584">
        <v>0</v>
      </c>
      <c r="AL51" s="584">
        <v>0</v>
      </c>
      <c r="AM51" s="578">
        <v>38</v>
      </c>
      <c r="AN51" s="584">
        <v>0</v>
      </c>
      <c r="AO51" s="584">
        <v>1</v>
      </c>
      <c r="AP51" s="584">
        <v>0</v>
      </c>
      <c r="AQ51" s="578">
        <v>16</v>
      </c>
      <c r="AR51" s="584">
        <v>0</v>
      </c>
      <c r="AS51" s="584">
        <v>0</v>
      </c>
      <c r="AT51" s="584">
        <v>0</v>
      </c>
      <c r="AU51" s="578">
        <v>0</v>
      </c>
      <c r="AV51" s="584">
        <v>0</v>
      </c>
      <c r="AW51" s="584">
        <v>0</v>
      </c>
      <c r="AX51" s="584">
        <v>0</v>
      </c>
      <c r="AY51" s="578">
        <v>0</v>
      </c>
      <c r="AZ51" s="584">
        <v>0</v>
      </c>
      <c r="BA51" s="584">
        <v>0</v>
      </c>
      <c r="BB51" s="584">
        <v>0</v>
      </c>
      <c r="BC51" s="578">
        <v>121</v>
      </c>
      <c r="BD51" s="578">
        <v>1</v>
      </c>
      <c r="BE51" s="578">
        <v>3</v>
      </c>
      <c r="BF51" s="578">
        <v>1</v>
      </c>
      <c r="BG51" s="579">
        <v>0</v>
      </c>
      <c r="BH51" s="584">
        <v>38</v>
      </c>
      <c r="BI51" s="584">
        <v>0</v>
      </c>
      <c r="BJ51" s="584">
        <v>0</v>
      </c>
      <c r="BK51" s="584">
        <v>0</v>
      </c>
      <c r="BL51" s="580">
        <v>0</v>
      </c>
      <c r="BM51" s="584">
        <v>12</v>
      </c>
      <c r="BN51" s="584">
        <v>9</v>
      </c>
      <c r="BO51" s="584">
        <v>6</v>
      </c>
      <c r="BP51" s="584">
        <v>1</v>
      </c>
      <c r="BQ51" s="578">
        <v>28</v>
      </c>
      <c r="BR51" s="628"/>
      <c r="BS51" s="629" t="s">
        <v>246</v>
      </c>
      <c r="BT51" s="630">
        <v>54</v>
      </c>
      <c r="BU51" s="630">
        <v>21</v>
      </c>
      <c r="BV51" s="630">
        <v>29</v>
      </c>
      <c r="BW51" s="630">
        <v>1</v>
      </c>
      <c r="BX51" s="583">
        <v>105</v>
      </c>
      <c r="BZ51" s="402">
        <v>0</v>
      </c>
      <c r="CA51" s="402">
        <v>0</v>
      </c>
      <c r="CB51" s="402">
        <v>0</v>
      </c>
      <c r="CC51" s="402">
        <v>0</v>
      </c>
      <c r="CD51" s="402">
        <v>0</v>
      </c>
      <c r="CF51" s="402" t="s">
        <v>69</v>
      </c>
      <c r="CG51" s="402">
        <v>0</v>
      </c>
      <c r="CH51" s="402">
        <v>0</v>
      </c>
      <c r="CI51" s="402">
        <v>0</v>
      </c>
      <c r="CJ51" s="402">
        <v>0</v>
      </c>
      <c r="CK51" s="402">
        <v>0</v>
      </c>
      <c r="CL51" s="402">
        <v>0</v>
      </c>
      <c r="CM51" s="402">
        <v>0</v>
      </c>
      <c r="CN51" s="402">
        <v>0</v>
      </c>
      <c r="CO51" s="402">
        <v>0</v>
      </c>
      <c r="CP51" s="402">
        <v>0</v>
      </c>
      <c r="CQ51" s="402">
        <v>0</v>
      </c>
      <c r="CR51" s="402">
        <v>0</v>
      </c>
      <c r="CS51" s="402">
        <v>0</v>
      </c>
      <c r="CT51" s="402">
        <v>0</v>
      </c>
      <c r="CU51" s="402">
        <v>0</v>
      </c>
      <c r="CW51" s="402" t="s">
        <v>246</v>
      </c>
      <c r="CX51" s="402">
        <v>296</v>
      </c>
      <c r="CY51" s="402">
        <v>242</v>
      </c>
      <c r="CZ51" s="402">
        <v>226</v>
      </c>
      <c r="DA51" s="402">
        <v>21</v>
      </c>
      <c r="DB51" s="402">
        <v>785</v>
      </c>
      <c r="DE51" s="402" t="s">
        <v>246</v>
      </c>
      <c r="DF51" s="402">
        <v>299</v>
      </c>
      <c r="DG51" s="402">
        <v>247</v>
      </c>
      <c r="DH51" s="402">
        <v>235</v>
      </c>
      <c r="DI51" s="402">
        <v>20</v>
      </c>
      <c r="DJ51" s="402">
        <v>801</v>
      </c>
      <c r="DL51" s="402" t="s">
        <v>246</v>
      </c>
      <c r="DM51" s="402">
        <v>-299</v>
      </c>
      <c r="DN51" s="402">
        <v>-247</v>
      </c>
      <c r="DO51" s="402">
        <v>-235</v>
      </c>
      <c r="DP51" s="402">
        <v>-20</v>
      </c>
      <c r="DQ51" s="402">
        <v>-801</v>
      </c>
      <c r="DR51" s="402" t="b">
        <v>1</v>
      </c>
    </row>
    <row r="52" spans="2:122" ht="18" customHeight="1">
      <c r="B52" s="626" t="s">
        <v>247</v>
      </c>
      <c r="C52" s="575">
        <v>162</v>
      </c>
      <c r="D52" s="575">
        <v>142</v>
      </c>
      <c r="E52" s="575">
        <v>5798</v>
      </c>
      <c r="F52" s="574">
        <v>6102</v>
      </c>
      <c r="G52" s="575">
        <v>21</v>
      </c>
      <c r="H52" s="575">
        <v>14</v>
      </c>
      <c r="I52" s="575">
        <v>2631</v>
      </c>
      <c r="J52" s="574">
        <v>2666</v>
      </c>
      <c r="K52" s="575">
        <v>49</v>
      </c>
      <c r="L52" s="575">
        <v>36</v>
      </c>
      <c r="M52" s="575">
        <v>3619</v>
      </c>
      <c r="N52" s="574">
        <v>3704</v>
      </c>
      <c r="O52" s="575">
        <v>56</v>
      </c>
      <c r="P52" s="575">
        <v>22</v>
      </c>
      <c r="Q52" s="575">
        <v>1597</v>
      </c>
      <c r="R52" s="574">
        <v>1675</v>
      </c>
      <c r="S52" s="575">
        <v>15</v>
      </c>
      <c r="T52" s="574">
        <v>14162</v>
      </c>
      <c r="V52" s="627" t="s">
        <v>70</v>
      </c>
      <c r="W52" s="578">
        <v>150</v>
      </c>
      <c r="X52" s="584">
        <v>24</v>
      </c>
      <c r="Y52" s="584">
        <v>8</v>
      </c>
      <c r="Z52" s="584">
        <v>2</v>
      </c>
      <c r="AA52" s="578">
        <v>17</v>
      </c>
      <c r="AB52" s="584">
        <v>5</v>
      </c>
      <c r="AC52" s="584">
        <v>1</v>
      </c>
      <c r="AD52" s="584">
        <v>1</v>
      </c>
      <c r="AE52" s="578">
        <v>16</v>
      </c>
      <c r="AF52" s="584">
        <v>0</v>
      </c>
      <c r="AG52" s="584">
        <v>0</v>
      </c>
      <c r="AH52" s="584">
        <v>1</v>
      </c>
      <c r="AI52" s="578">
        <v>4</v>
      </c>
      <c r="AJ52" s="584">
        <v>0</v>
      </c>
      <c r="AK52" s="584">
        <v>0</v>
      </c>
      <c r="AL52" s="584">
        <v>0</v>
      </c>
      <c r="AM52" s="578">
        <v>27</v>
      </c>
      <c r="AN52" s="584">
        <v>3</v>
      </c>
      <c r="AO52" s="584">
        <v>1</v>
      </c>
      <c r="AP52" s="584">
        <v>3</v>
      </c>
      <c r="AQ52" s="578">
        <v>16</v>
      </c>
      <c r="AR52" s="584">
        <v>1</v>
      </c>
      <c r="AS52" s="584">
        <v>0</v>
      </c>
      <c r="AT52" s="584">
        <v>0</v>
      </c>
      <c r="AU52" s="578">
        <v>24</v>
      </c>
      <c r="AV52" s="584">
        <v>2</v>
      </c>
      <c r="AW52" s="584">
        <v>0</v>
      </c>
      <c r="AX52" s="584">
        <v>0</v>
      </c>
      <c r="AY52" s="578">
        <v>7</v>
      </c>
      <c r="AZ52" s="584">
        <v>0</v>
      </c>
      <c r="BA52" s="584">
        <v>0</v>
      </c>
      <c r="BB52" s="584">
        <v>0</v>
      </c>
      <c r="BC52" s="578">
        <v>217</v>
      </c>
      <c r="BD52" s="578">
        <v>29</v>
      </c>
      <c r="BE52" s="578">
        <v>9</v>
      </c>
      <c r="BF52" s="578">
        <v>6</v>
      </c>
      <c r="BG52" s="579">
        <v>0</v>
      </c>
      <c r="BH52" s="584">
        <v>44</v>
      </c>
      <c r="BI52" s="584">
        <v>6</v>
      </c>
      <c r="BJ52" s="584">
        <v>1</v>
      </c>
      <c r="BK52" s="584">
        <v>1</v>
      </c>
      <c r="BL52" s="580">
        <v>0</v>
      </c>
      <c r="BM52" s="584">
        <v>54</v>
      </c>
      <c r="BN52" s="584">
        <v>12</v>
      </c>
      <c r="BO52" s="584">
        <v>26</v>
      </c>
      <c r="BP52" s="584">
        <v>6</v>
      </c>
      <c r="BQ52" s="578">
        <v>98</v>
      </c>
      <c r="BR52" s="628"/>
      <c r="BS52" s="629" t="s">
        <v>247</v>
      </c>
      <c r="BT52" s="630">
        <v>124</v>
      </c>
      <c r="BU52" s="630">
        <v>10</v>
      </c>
      <c r="BV52" s="630">
        <v>19</v>
      </c>
      <c r="BW52" s="630">
        <v>22</v>
      </c>
      <c r="BX52" s="583">
        <v>175</v>
      </c>
      <c r="BZ52" s="402">
        <v>0</v>
      </c>
      <c r="CA52" s="402">
        <v>0</v>
      </c>
      <c r="CB52" s="402">
        <v>0</v>
      </c>
      <c r="CC52" s="402">
        <v>0</v>
      </c>
      <c r="CD52" s="402">
        <v>0</v>
      </c>
      <c r="CF52" s="402" t="s">
        <v>70</v>
      </c>
      <c r="CG52" s="402">
        <v>0</v>
      </c>
      <c r="CH52" s="402">
        <v>0</v>
      </c>
      <c r="CI52" s="402">
        <v>0</v>
      </c>
      <c r="CJ52" s="402">
        <v>0</v>
      </c>
      <c r="CK52" s="402">
        <v>0</v>
      </c>
      <c r="CL52" s="402">
        <v>0</v>
      </c>
      <c r="CM52" s="402">
        <v>0</v>
      </c>
      <c r="CN52" s="402">
        <v>0</v>
      </c>
      <c r="CO52" s="402">
        <v>0</v>
      </c>
      <c r="CP52" s="402">
        <v>0</v>
      </c>
      <c r="CQ52" s="402">
        <v>0</v>
      </c>
      <c r="CR52" s="402">
        <v>0</v>
      </c>
      <c r="CS52" s="402">
        <v>0</v>
      </c>
      <c r="CT52" s="402">
        <v>0</v>
      </c>
      <c r="CU52" s="402">
        <v>0</v>
      </c>
      <c r="CW52" s="402" t="s">
        <v>247</v>
      </c>
      <c r="CX52" s="402">
        <v>407</v>
      </c>
      <c r="CY52" s="402">
        <v>188</v>
      </c>
      <c r="CZ52" s="402">
        <v>203</v>
      </c>
      <c r="DA52" s="402">
        <v>183</v>
      </c>
      <c r="DB52" s="402">
        <v>981</v>
      </c>
      <c r="DE52" s="402" t="s">
        <v>247</v>
      </c>
      <c r="DF52" s="402">
        <v>433</v>
      </c>
      <c r="DG52" s="402">
        <v>194</v>
      </c>
      <c r="DH52" s="402">
        <v>211</v>
      </c>
      <c r="DI52" s="402">
        <v>185</v>
      </c>
      <c r="DJ52" s="402">
        <v>1023</v>
      </c>
      <c r="DL52" s="402" t="s">
        <v>247</v>
      </c>
      <c r="DM52" s="402">
        <v>-433</v>
      </c>
      <c r="DN52" s="402">
        <v>-194</v>
      </c>
      <c r="DO52" s="402">
        <v>-211</v>
      </c>
      <c r="DP52" s="402">
        <v>-185</v>
      </c>
      <c r="DQ52" s="402">
        <v>-1023</v>
      </c>
      <c r="DR52" s="402" t="b">
        <v>1</v>
      </c>
    </row>
    <row r="53" spans="2:122" ht="18" customHeight="1">
      <c r="B53" s="626" t="s">
        <v>248</v>
      </c>
      <c r="C53" s="575">
        <v>109</v>
      </c>
      <c r="D53" s="575">
        <v>35</v>
      </c>
      <c r="E53" s="575">
        <v>1540</v>
      </c>
      <c r="F53" s="574">
        <v>1684</v>
      </c>
      <c r="G53" s="575">
        <v>668</v>
      </c>
      <c r="H53" s="575">
        <v>14</v>
      </c>
      <c r="I53" s="575">
        <v>2350</v>
      </c>
      <c r="J53" s="574">
        <v>3032</v>
      </c>
      <c r="K53" s="575">
        <v>251</v>
      </c>
      <c r="L53" s="575">
        <v>35</v>
      </c>
      <c r="M53" s="575">
        <v>2698</v>
      </c>
      <c r="N53" s="574">
        <v>2984</v>
      </c>
      <c r="O53" s="575">
        <v>91</v>
      </c>
      <c r="P53" s="575">
        <v>41</v>
      </c>
      <c r="Q53" s="575">
        <v>801</v>
      </c>
      <c r="R53" s="574">
        <v>933</v>
      </c>
      <c r="S53" s="575">
        <v>42</v>
      </c>
      <c r="T53" s="574">
        <v>8675</v>
      </c>
      <c r="V53" s="627" t="s">
        <v>71</v>
      </c>
      <c r="W53" s="578">
        <v>34</v>
      </c>
      <c r="X53" s="584">
        <v>3</v>
      </c>
      <c r="Y53" s="584">
        <v>2</v>
      </c>
      <c r="Z53" s="584">
        <v>0</v>
      </c>
      <c r="AA53" s="578">
        <v>12</v>
      </c>
      <c r="AB53" s="584">
        <v>1</v>
      </c>
      <c r="AC53" s="584">
        <v>0</v>
      </c>
      <c r="AD53" s="584">
        <v>0</v>
      </c>
      <c r="AE53" s="578">
        <v>19</v>
      </c>
      <c r="AF53" s="584">
        <v>1</v>
      </c>
      <c r="AG53" s="584">
        <v>0</v>
      </c>
      <c r="AH53" s="584">
        <v>7</v>
      </c>
      <c r="AI53" s="578">
        <v>4</v>
      </c>
      <c r="AJ53" s="584">
        <v>0</v>
      </c>
      <c r="AK53" s="584">
        <v>0</v>
      </c>
      <c r="AL53" s="584">
        <v>3</v>
      </c>
      <c r="AM53" s="578">
        <v>26</v>
      </c>
      <c r="AN53" s="584">
        <v>0</v>
      </c>
      <c r="AO53" s="584">
        <v>1</v>
      </c>
      <c r="AP53" s="584">
        <v>1</v>
      </c>
      <c r="AQ53" s="578">
        <v>14</v>
      </c>
      <c r="AR53" s="584">
        <v>0</v>
      </c>
      <c r="AS53" s="584">
        <v>1</v>
      </c>
      <c r="AT53" s="584">
        <v>0</v>
      </c>
      <c r="AU53" s="578">
        <v>5</v>
      </c>
      <c r="AV53" s="584">
        <v>0</v>
      </c>
      <c r="AW53" s="584">
        <v>0</v>
      </c>
      <c r="AX53" s="584">
        <v>0</v>
      </c>
      <c r="AY53" s="578">
        <v>3</v>
      </c>
      <c r="AZ53" s="584">
        <v>0</v>
      </c>
      <c r="BA53" s="584">
        <v>0</v>
      </c>
      <c r="BB53" s="584">
        <v>0</v>
      </c>
      <c r="BC53" s="578">
        <v>84</v>
      </c>
      <c r="BD53" s="578">
        <v>4</v>
      </c>
      <c r="BE53" s="578">
        <v>3</v>
      </c>
      <c r="BF53" s="578">
        <v>8</v>
      </c>
      <c r="BG53" s="579">
        <v>0</v>
      </c>
      <c r="BH53" s="584">
        <v>33</v>
      </c>
      <c r="BI53" s="584">
        <v>1</v>
      </c>
      <c r="BJ53" s="584">
        <v>1</v>
      </c>
      <c r="BK53" s="584">
        <v>3</v>
      </c>
      <c r="BL53" s="580">
        <v>0</v>
      </c>
      <c r="BM53" s="584">
        <v>2</v>
      </c>
      <c r="BN53" s="584">
        <v>0</v>
      </c>
      <c r="BO53" s="584">
        <v>3</v>
      </c>
      <c r="BP53" s="584">
        <v>2</v>
      </c>
      <c r="BQ53" s="578">
        <v>7</v>
      </c>
      <c r="BR53" s="628"/>
      <c r="BS53" s="629" t="s">
        <v>248</v>
      </c>
      <c r="BT53" s="630">
        <v>44</v>
      </c>
      <c r="BU53" s="630">
        <v>20</v>
      </c>
      <c r="BV53" s="630">
        <v>22</v>
      </c>
      <c r="BW53" s="630">
        <v>18</v>
      </c>
      <c r="BX53" s="583">
        <v>104</v>
      </c>
      <c r="BZ53" s="402">
        <v>0</v>
      </c>
      <c r="CA53" s="402">
        <v>0</v>
      </c>
      <c r="CB53" s="402">
        <v>0</v>
      </c>
      <c r="CC53" s="402">
        <v>0</v>
      </c>
      <c r="CD53" s="402">
        <v>0</v>
      </c>
      <c r="CF53" s="402" t="s">
        <v>71</v>
      </c>
      <c r="CG53" s="402">
        <v>0</v>
      </c>
      <c r="CH53" s="402">
        <v>0</v>
      </c>
      <c r="CI53" s="402">
        <v>0</v>
      </c>
      <c r="CJ53" s="402">
        <v>0</v>
      </c>
      <c r="CK53" s="402">
        <v>0</v>
      </c>
      <c r="CL53" s="402">
        <v>0</v>
      </c>
      <c r="CM53" s="402">
        <v>0</v>
      </c>
      <c r="CN53" s="402">
        <v>0</v>
      </c>
      <c r="CO53" s="402">
        <v>0</v>
      </c>
      <c r="CP53" s="402">
        <v>0</v>
      </c>
      <c r="CQ53" s="402">
        <v>0</v>
      </c>
      <c r="CR53" s="402">
        <v>0</v>
      </c>
      <c r="CS53" s="402">
        <v>0</v>
      </c>
      <c r="CT53" s="402">
        <v>0</v>
      </c>
      <c r="CU53" s="402">
        <v>0</v>
      </c>
      <c r="CW53" s="402" t="s">
        <v>248</v>
      </c>
      <c r="CX53" s="402">
        <v>164</v>
      </c>
      <c r="CY53" s="402">
        <v>265</v>
      </c>
      <c r="CZ53" s="402">
        <v>192</v>
      </c>
      <c r="DA53" s="402">
        <v>49</v>
      </c>
      <c r="DB53" s="402">
        <v>670</v>
      </c>
      <c r="DE53" s="402" t="s">
        <v>248</v>
      </c>
      <c r="DF53" s="402">
        <v>154</v>
      </c>
      <c r="DG53" s="402">
        <v>264</v>
      </c>
      <c r="DH53" s="402">
        <v>196</v>
      </c>
      <c r="DI53" s="402">
        <v>36</v>
      </c>
      <c r="DJ53" s="402">
        <v>650</v>
      </c>
      <c r="DL53" s="402" t="s">
        <v>248</v>
      </c>
      <c r="DM53" s="402">
        <v>-154</v>
      </c>
      <c r="DN53" s="402">
        <v>-264</v>
      </c>
      <c r="DO53" s="402">
        <v>-196</v>
      </c>
      <c r="DP53" s="402">
        <v>-36</v>
      </c>
      <c r="DQ53" s="402">
        <v>-650</v>
      </c>
      <c r="DR53" s="402" t="b">
        <v>1</v>
      </c>
    </row>
    <row r="54" spans="2:122" ht="18" customHeight="1">
      <c r="B54" s="626" t="s">
        <v>249</v>
      </c>
      <c r="C54" s="575">
        <v>560</v>
      </c>
      <c r="D54" s="575">
        <v>303</v>
      </c>
      <c r="E54" s="575">
        <v>10465</v>
      </c>
      <c r="F54" s="574">
        <v>11328</v>
      </c>
      <c r="G54" s="575">
        <v>133</v>
      </c>
      <c r="H54" s="575">
        <v>33</v>
      </c>
      <c r="I54" s="575">
        <v>3313</v>
      </c>
      <c r="J54" s="574">
        <v>3479</v>
      </c>
      <c r="K54" s="575">
        <v>198</v>
      </c>
      <c r="L54" s="575">
        <v>94</v>
      </c>
      <c r="M54" s="575">
        <v>5789</v>
      </c>
      <c r="N54" s="574">
        <v>6081</v>
      </c>
      <c r="O54" s="575">
        <v>301</v>
      </c>
      <c r="P54" s="575">
        <v>79</v>
      </c>
      <c r="Q54" s="575">
        <v>1841</v>
      </c>
      <c r="R54" s="574">
        <v>2221</v>
      </c>
      <c r="S54" s="575">
        <v>71</v>
      </c>
      <c r="T54" s="574">
        <v>23180</v>
      </c>
      <c r="V54" s="627" t="s">
        <v>72</v>
      </c>
      <c r="W54" s="578">
        <v>158</v>
      </c>
      <c r="X54" s="584">
        <v>32</v>
      </c>
      <c r="Y54" s="584">
        <v>26</v>
      </c>
      <c r="Z54" s="584">
        <v>9</v>
      </c>
      <c r="AA54" s="578">
        <v>57</v>
      </c>
      <c r="AB54" s="584">
        <v>7</v>
      </c>
      <c r="AC54" s="584">
        <v>5</v>
      </c>
      <c r="AD54" s="584">
        <v>7</v>
      </c>
      <c r="AE54" s="578">
        <v>30</v>
      </c>
      <c r="AF54" s="584">
        <v>1</v>
      </c>
      <c r="AG54" s="584">
        <v>3</v>
      </c>
      <c r="AH54" s="584">
        <v>5</v>
      </c>
      <c r="AI54" s="578">
        <v>8</v>
      </c>
      <c r="AJ54" s="584">
        <v>0</v>
      </c>
      <c r="AK54" s="584">
        <v>1</v>
      </c>
      <c r="AL54" s="584">
        <v>2</v>
      </c>
      <c r="AM54" s="578">
        <v>45</v>
      </c>
      <c r="AN54" s="584">
        <v>2</v>
      </c>
      <c r="AO54" s="584">
        <v>6</v>
      </c>
      <c r="AP54" s="584">
        <v>0</v>
      </c>
      <c r="AQ54" s="578">
        <v>24</v>
      </c>
      <c r="AR54" s="584">
        <v>1</v>
      </c>
      <c r="AS54" s="584">
        <v>0</v>
      </c>
      <c r="AT54" s="584">
        <v>0</v>
      </c>
      <c r="AU54" s="578">
        <v>0</v>
      </c>
      <c r="AV54" s="584">
        <v>0</v>
      </c>
      <c r="AW54" s="584">
        <v>0</v>
      </c>
      <c r="AX54" s="584">
        <v>0</v>
      </c>
      <c r="AY54" s="578">
        <v>0</v>
      </c>
      <c r="AZ54" s="584">
        <v>0</v>
      </c>
      <c r="BA54" s="584">
        <v>0</v>
      </c>
      <c r="BB54" s="584">
        <v>0</v>
      </c>
      <c r="BC54" s="578">
        <v>233</v>
      </c>
      <c r="BD54" s="578">
        <v>35</v>
      </c>
      <c r="BE54" s="578">
        <v>35</v>
      </c>
      <c r="BF54" s="578">
        <v>14</v>
      </c>
      <c r="BG54" s="579">
        <v>0</v>
      </c>
      <c r="BH54" s="584">
        <v>89</v>
      </c>
      <c r="BI54" s="584">
        <v>8</v>
      </c>
      <c r="BJ54" s="584">
        <v>6</v>
      </c>
      <c r="BK54" s="584">
        <v>9</v>
      </c>
      <c r="BL54" s="580">
        <v>0</v>
      </c>
      <c r="BM54" s="584">
        <v>28</v>
      </c>
      <c r="BN54" s="584">
        <v>6</v>
      </c>
      <c r="BO54" s="584">
        <v>12</v>
      </c>
      <c r="BP54" s="584">
        <v>0</v>
      </c>
      <c r="BQ54" s="578">
        <v>46</v>
      </c>
      <c r="BR54" s="628"/>
      <c r="BS54" s="629" t="s">
        <v>249</v>
      </c>
      <c r="BT54" s="630">
        <v>175</v>
      </c>
      <c r="BU54" s="630">
        <v>12</v>
      </c>
      <c r="BV54" s="630">
        <v>32</v>
      </c>
      <c r="BW54" s="630">
        <v>9</v>
      </c>
      <c r="BX54" s="583">
        <v>228</v>
      </c>
      <c r="BZ54" s="402">
        <v>0</v>
      </c>
      <c r="CA54" s="402">
        <v>0</v>
      </c>
      <c r="CB54" s="402">
        <v>0</v>
      </c>
      <c r="CC54" s="402">
        <v>0</v>
      </c>
      <c r="CD54" s="402">
        <v>0</v>
      </c>
      <c r="CF54" s="402" t="s">
        <v>72</v>
      </c>
      <c r="CG54" s="402">
        <v>0</v>
      </c>
      <c r="CH54" s="402">
        <v>0</v>
      </c>
      <c r="CI54" s="402">
        <v>0</v>
      </c>
      <c r="CJ54" s="402">
        <v>0</v>
      </c>
      <c r="CK54" s="402">
        <v>0</v>
      </c>
      <c r="CL54" s="402">
        <v>0</v>
      </c>
      <c r="CM54" s="402">
        <v>0</v>
      </c>
      <c r="CN54" s="402">
        <v>0</v>
      </c>
      <c r="CO54" s="402">
        <v>0</v>
      </c>
      <c r="CP54" s="402">
        <v>0</v>
      </c>
      <c r="CQ54" s="402">
        <v>0</v>
      </c>
      <c r="CR54" s="402">
        <v>0</v>
      </c>
      <c r="CS54" s="402">
        <v>0</v>
      </c>
      <c r="CT54" s="402">
        <v>0</v>
      </c>
      <c r="CU54" s="402">
        <v>0</v>
      </c>
      <c r="CW54" s="402" t="s">
        <v>249</v>
      </c>
      <c r="CX54" s="402">
        <v>790</v>
      </c>
      <c r="CY54" s="402">
        <v>188</v>
      </c>
      <c r="CZ54" s="402">
        <v>268</v>
      </c>
      <c r="DA54" s="402">
        <v>80</v>
      </c>
      <c r="DB54" s="402">
        <v>1326</v>
      </c>
      <c r="DE54" s="402" t="s">
        <v>249</v>
      </c>
      <c r="DF54" s="402">
        <v>773</v>
      </c>
      <c r="DG54" s="402">
        <v>206</v>
      </c>
      <c r="DH54" s="402">
        <v>281</v>
      </c>
      <c r="DI54" s="402">
        <v>71</v>
      </c>
      <c r="DJ54" s="402">
        <v>1331</v>
      </c>
      <c r="DL54" s="402" t="s">
        <v>249</v>
      </c>
      <c r="DM54" s="402">
        <v>-773</v>
      </c>
      <c r="DN54" s="402">
        <v>-206</v>
      </c>
      <c r="DO54" s="402">
        <v>-281</v>
      </c>
      <c r="DP54" s="402">
        <v>-71</v>
      </c>
      <c r="DQ54" s="402">
        <v>-1331</v>
      </c>
      <c r="DR54" s="402" t="b">
        <v>1</v>
      </c>
    </row>
    <row r="55" spans="2:122" ht="18" customHeight="1">
      <c r="B55" s="626" t="s">
        <v>250</v>
      </c>
      <c r="C55" s="575">
        <v>6</v>
      </c>
      <c r="D55" s="575">
        <v>49</v>
      </c>
      <c r="E55" s="575">
        <v>4361</v>
      </c>
      <c r="F55" s="574">
        <v>4416</v>
      </c>
      <c r="G55" s="575">
        <v>4</v>
      </c>
      <c r="H55" s="575">
        <v>29</v>
      </c>
      <c r="I55" s="575">
        <v>5988</v>
      </c>
      <c r="J55" s="574">
        <v>6021</v>
      </c>
      <c r="K55" s="575">
        <v>12</v>
      </c>
      <c r="L55" s="575">
        <v>71</v>
      </c>
      <c r="M55" s="575">
        <v>10580</v>
      </c>
      <c r="N55" s="574">
        <v>10663</v>
      </c>
      <c r="O55" s="575">
        <v>29</v>
      </c>
      <c r="P55" s="575">
        <v>65</v>
      </c>
      <c r="Q55" s="575">
        <v>1627</v>
      </c>
      <c r="R55" s="574">
        <v>1721</v>
      </c>
      <c r="S55" s="575">
        <v>7</v>
      </c>
      <c r="T55" s="574">
        <v>22828</v>
      </c>
      <c r="V55" s="627" t="s">
        <v>73</v>
      </c>
      <c r="W55" s="578">
        <v>23</v>
      </c>
      <c r="X55" s="584">
        <v>3</v>
      </c>
      <c r="Y55" s="584">
        <v>0</v>
      </c>
      <c r="Z55" s="584">
        <v>0</v>
      </c>
      <c r="AA55" s="578">
        <v>13</v>
      </c>
      <c r="AB55" s="584">
        <v>1</v>
      </c>
      <c r="AC55" s="584">
        <v>0</v>
      </c>
      <c r="AD55" s="584">
        <v>0</v>
      </c>
      <c r="AE55" s="578">
        <v>16</v>
      </c>
      <c r="AF55" s="584">
        <v>0</v>
      </c>
      <c r="AG55" s="584">
        <v>0</v>
      </c>
      <c r="AH55" s="584">
        <v>6</v>
      </c>
      <c r="AI55" s="578">
        <v>6</v>
      </c>
      <c r="AJ55" s="584">
        <v>0</v>
      </c>
      <c r="AK55" s="584">
        <v>0</v>
      </c>
      <c r="AL55" s="584">
        <v>3</v>
      </c>
      <c r="AM55" s="578">
        <v>28</v>
      </c>
      <c r="AN55" s="584">
        <v>2</v>
      </c>
      <c r="AO55" s="584">
        <v>2</v>
      </c>
      <c r="AP55" s="584">
        <v>9</v>
      </c>
      <c r="AQ55" s="578">
        <v>19</v>
      </c>
      <c r="AR55" s="584">
        <v>0</v>
      </c>
      <c r="AS55" s="584">
        <v>2</v>
      </c>
      <c r="AT55" s="584">
        <v>7</v>
      </c>
      <c r="AU55" s="578">
        <v>14</v>
      </c>
      <c r="AV55" s="584">
        <v>0</v>
      </c>
      <c r="AW55" s="584">
        <v>3</v>
      </c>
      <c r="AX55" s="584">
        <v>1</v>
      </c>
      <c r="AY55" s="578">
        <v>8</v>
      </c>
      <c r="AZ55" s="584">
        <v>0</v>
      </c>
      <c r="BA55" s="584">
        <v>3</v>
      </c>
      <c r="BB55" s="584">
        <v>1</v>
      </c>
      <c r="BC55" s="578">
        <v>81</v>
      </c>
      <c r="BD55" s="578">
        <v>5</v>
      </c>
      <c r="BE55" s="578">
        <v>5</v>
      </c>
      <c r="BF55" s="578">
        <v>16</v>
      </c>
      <c r="BG55" s="579">
        <v>0</v>
      </c>
      <c r="BH55" s="584">
        <v>46</v>
      </c>
      <c r="BI55" s="584">
        <v>1</v>
      </c>
      <c r="BJ55" s="584">
        <v>5</v>
      </c>
      <c r="BK55" s="584">
        <v>11</v>
      </c>
      <c r="BL55" s="580">
        <v>0</v>
      </c>
      <c r="BM55" s="584">
        <v>6</v>
      </c>
      <c r="BN55" s="584">
        <v>4</v>
      </c>
      <c r="BO55" s="584">
        <v>8</v>
      </c>
      <c r="BP55" s="584">
        <v>4</v>
      </c>
      <c r="BQ55" s="578">
        <v>22</v>
      </c>
      <c r="BR55" s="628"/>
      <c r="BS55" s="629" t="s">
        <v>250</v>
      </c>
      <c r="BT55" s="630">
        <v>25</v>
      </c>
      <c r="BU55" s="630">
        <v>6</v>
      </c>
      <c r="BV55" s="630">
        <v>31</v>
      </c>
      <c r="BW55" s="630">
        <v>6</v>
      </c>
      <c r="BX55" s="583">
        <v>68</v>
      </c>
      <c r="BZ55" s="402">
        <v>0</v>
      </c>
      <c r="CA55" s="402">
        <v>0</v>
      </c>
      <c r="CB55" s="402">
        <v>0</v>
      </c>
      <c r="CC55" s="402">
        <v>0</v>
      </c>
      <c r="CD55" s="402">
        <v>0</v>
      </c>
      <c r="CF55" s="402" t="s">
        <v>73</v>
      </c>
      <c r="CG55" s="402">
        <v>0</v>
      </c>
      <c r="CH55" s="402">
        <v>0</v>
      </c>
      <c r="CI55" s="402">
        <v>0</v>
      </c>
      <c r="CJ55" s="402">
        <v>0</v>
      </c>
      <c r="CK55" s="402">
        <v>0</v>
      </c>
      <c r="CL55" s="402">
        <v>0</v>
      </c>
      <c r="CM55" s="402">
        <v>0</v>
      </c>
      <c r="CN55" s="402">
        <v>0</v>
      </c>
      <c r="CO55" s="402">
        <v>0</v>
      </c>
      <c r="CP55" s="402">
        <v>0</v>
      </c>
      <c r="CQ55" s="402">
        <v>0</v>
      </c>
      <c r="CR55" s="402">
        <v>0</v>
      </c>
      <c r="CS55" s="402">
        <v>0</v>
      </c>
      <c r="CT55" s="402">
        <v>0</v>
      </c>
      <c r="CU55" s="402">
        <v>0</v>
      </c>
      <c r="CW55" s="402" t="s">
        <v>250</v>
      </c>
      <c r="CX55" s="402">
        <v>144</v>
      </c>
      <c r="CY55" s="402">
        <v>199</v>
      </c>
      <c r="CZ55" s="402">
        <v>290</v>
      </c>
      <c r="DA55" s="402">
        <v>41</v>
      </c>
      <c r="DB55" s="402">
        <v>674</v>
      </c>
      <c r="DE55" s="402" t="s">
        <v>250</v>
      </c>
      <c r="DF55" s="402">
        <v>142</v>
      </c>
      <c r="DG55" s="402">
        <v>209</v>
      </c>
      <c r="DH55" s="402">
        <v>287</v>
      </c>
      <c r="DI55" s="402">
        <v>49</v>
      </c>
      <c r="DJ55" s="402">
        <v>687</v>
      </c>
      <c r="DL55" s="402" t="s">
        <v>250</v>
      </c>
      <c r="DM55" s="402">
        <v>-142</v>
      </c>
      <c r="DN55" s="402">
        <v>-209</v>
      </c>
      <c r="DO55" s="402">
        <v>-287</v>
      </c>
      <c r="DP55" s="402">
        <v>-49</v>
      </c>
      <c r="DQ55" s="402">
        <v>-687</v>
      </c>
      <c r="DR55" s="402" t="b">
        <v>1</v>
      </c>
    </row>
    <row r="56" spans="2:122" ht="18" customHeight="1">
      <c r="B56" s="626" t="s">
        <v>251</v>
      </c>
      <c r="C56" s="575">
        <v>53</v>
      </c>
      <c r="D56" s="575">
        <v>100</v>
      </c>
      <c r="E56" s="575">
        <v>5598</v>
      </c>
      <c r="F56" s="574">
        <v>5751</v>
      </c>
      <c r="G56" s="575">
        <v>9</v>
      </c>
      <c r="H56" s="575">
        <v>24</v>
      </c>
      <c r="I56" s="575">
        <v>4739</v>
      </c>
      <c r="J56" s="574">
        <v>4772</v>
      </c>
      <c r="K56" s="575">
        <v>32</v>
      </c>
      <c r="L56" s="575">
        <v>61</v>
      </c>
      <c r="M56" s="575">
        <v>2765</v>
      </c>
      <c r="N56" s="574">
        <v>2858</v>
      </c>
      <c r="O56" s="575">
        <v>40</v>
      </c>
      <c r="P56" s="575">
        <v>30</v>
      </c>
      <c r="Q56" s="575">
        <v>385</v>
      </c>
      <c r="R56" s="574">
        <v>455</v>
      </c>
      <c r="S56" s="575">
        <v>128</v>
      </c>
      <c r="T56" s="574">
        <v>13964</v>
      </c>
      <c r="V56" s="629" t="s">
        <v>251</v>
      </c>
      <c r="W56" s="578">
        <v>3</v>
      </c>
      <c r="X56" s="584">
        <v>1</v>
      </c>
      <c r="Y56" s="584">
        <v>0</v>
      </c>
      <c r="Z56" s="584">
        <v>0</v>
      </c>
      <c r="AA56" s="578">
        <v>3</v>
      </c>
      <c r="AB56" s="584">
        <v>1</v>
      </c>
      <c r="AC56" s="584">
        <v>0</v>
      </c>
      <c r="AD56" s="584">
        <v>0</v>
      </c>
      <c r="AE56" s="578">
        <v>3</v>
      </c>
      <c r="AF56" s="584">
        <v>0</v>
      </c>
      <c r="AG56" s="584">
        <v>0</v>
      </c>
      <c r="AH56" s="584">
        <v>0</v>
      </c>
      <c r="AI56" s="578">
        <v>3</v>
      </c>
      <c r="AJ56" s="584">
        <v>0</v>
      </c>
      <c r="AK56" s="584">
        <v>0</v>
      </c>
      <c r="AL56" s="584">
        <v>0</v>
      </c>
      <c r="AM56" s="578">
        <v>2</v>
      </c>
      <c r="AN56" s="584">
        <v>0</v>
      </c>
      <c r="AO56" s="584">
        <v>0</v>
      </c>
      <c r="AP56" s="584">
        <v>0</v>
      </c>
      <c r="AQ56" s="578">
        <v>2</v>
      </c>
      <c r="AR56" s="584">
        <v>0</v>
      </c>
      <c r="AS56" s="584">
        <v>0</v>
      </c>
      <c r="AT56" s="584">
        <v>0</v>
      </c>
      <c r="AU56" s="578">
        <v>0</v>
      </c>
      <c r="AV56" s="584">
        <v>0</v>
      </c>
      <c r="AW56" s="584">
        <v>0</v>
      </c>
      <c r="AX56" s="584">
        <v>0</v>
      </c>
      <c r="AY56" s="578">
        <v>0</v>
      </c>
      <c r="AZ56" s="584">
        <v>0</v>
      </c>
      <c r="BA56" s="584">
        <v>0</v>
      </c>
      <c r="BB56" s="584">
        <v>0</v>
      </c>
      <c r="BC56" s="578">
        <v>8</v>
      </c>
      <c r="BD56" s="578">
        <v>1</v>
      </c>
      <c r="BE56" s="578">
        <v>0</v>
      </c>
      <c r="BF56" s="578">
        <v>0</v>
      </c>
      <c r="BG56" s="579">
        <v>0</v>
      </c>
      <c r="BH56" s="584">
        <v>8</v>
      </c>
      <c r="BI56" s="584">
        <v>1</v>
      </c>
      <c r="BJ56" s="584">
        <v>0</v>
      </c>
      <c r="BK56" s="584">
        <v>0</v>
      </c>
      <c r="BL56" s="580">
        <v>0</v>
      </c>
      <c r="BM56" s="584">
        <v>0</v>
      </c>
      <c r="BN56" s="584">
        <v>0</v>
      </c>
      <c r="BO56" s="584">
        <v>0</v>
      </c>
      <c r="BP56" s="584">
        <v>0</v>
      </c>
      <c r="BQ56" s="578">
        <v>0</v>
      </c>
      <c r="BR56" s="628"/>
      <c r="BS56" s="629" t="s">
        <v>251</v>
      </c>
      <c r="BT56" s="630">
        <v>13</v>
      </c>
      <c r="BU56" s="630">
        <v>8</v>
      </c>
      <c r="BV56" s="630">
        <v>3</v>
      </c>
      <c r="BW56" s="630">
        <v>1</v>
      </c>
      <c r="BX56" s="583">
        <v>25</v>
      </c>
      <c r="BZ56" s="402">
        <v>0</v>
      </c>
      <c r="CA56" s="402">
        <v>0</v>
      </c>
      <c r="CB56" s="402">
        <v>0</v>
      </c>
      <c r="CC56" s="402">
        <v>0</v>
      </c>
      <c r="CD56" s="402">
        <v>0</v>
      </c>
      <c r="CF56" s="402" t="s">
        <v>251</v>
      </c>
      <c r="CG56" s="402">
        <v>0</v>
      </c>
      <c r="CH56" s="402">
        <v>0</v>
      </c>
      <c r="CI56" s="402">
        <v>0</v>
      </c>
      <c r="CJ56" s="402">
        <v>0</v>
      </c>
      <c r="CK56" s="402">
        <v>0</v>
      </c>
      <c r="CL56" s="402">
        <v>0</v>
      </c>
      <c r="CM56" s="402">
        <v>0</v>
      </c>
      <c r="CN56" s="402">
        <v>0</v>
      </c>
      <c r="CO56" s="402">
        <v>0</v>
      </c>
      <c r="CP56" s="402">
        <v>0</v>
      </c>
      <c r="CQ56" s="402">
        <v>0</v>
      </c>
      <c r="CR56" s="402">
        <v>0</v>
      </c>
      <c r="CS56" s="402">
        <v>0</v>
      </c>
      <c r="CT56" s="402">
        <v>0</v>
      </c>
      <c r="CU56" s="402">
        <v>0</v>
      </c>
      <c r="CW56" s="402" t="s">
        <v>251</v>
      </c>
      <c r="CX56" s="402">
        <v>85</v>
      </c>
      <c r="CY56" s="402">
        <v>63</v>
      </c>
      <c r="CZ56" s="402">
        <v>44</v>
      </c>
      <c r="DA56" s="402">
        <v>5</v>
      </c>
      <c r="DB56" s="402">
        <v>197</v>
      </c>
      <c r="DE56" s="402" t="s">
        <v>251</v>
      </c>
      <c r="DF56" s="402">
        <v>75</v>
      </c>
      <c r="DG56" s="402">
        <v>58</v>
      </c>
      <c r="DH56" s="402">
        <v>43</v>
      </c>
      <c r="DI56" s="402">
        <v>4</v>
      </c>
      <c r="DJ56" s="402">
        <v>180</v>
      </c>
      <c r="DL56" s="402" t="s">
        <v>251</v>
      </c>
      <c r="DM56" s="402">
        <v>-75</v>
      </c>
      <c r="DN56" s="402">
        <v>-58</v>
      </c>
      <c r="DO56" s="402">
        <v>-43</v>
      </c>
      <c r="DP56" s="402">
        <v>-4</v>
      </c>
      <c r="DQ56" s="402">
        <v>-180</v>
      </c>
      <c r="DR56" s="402" t="b">
        <v>1</v>
      </c>
    </row>
    <row r="57" spans="2:122" ht="18" customHeight="1">
      <c r="B57" s="626" t="s">
        <v>252</v>
      </c>
      <c r="C57" s="575">
        <v>72</v>
      </c>
      <c r="D57" s="575">
        <v>29</v>
      </c>
      <c r="E57" s="575">
        <v>2719</v>
      </c>
      <c r="F57" s="574">
        <v>2820</v>
      </c>
      <c r="G57" s="575">
        <v>21</v>
      </c>
      <c r="H57" s="575">
        <v>18</v>
      </c>
      <c r="I57" s="575">
        <v>4042</v>
      </c>
      <c r="J57" s="574">
        <v>4081</v>
      </c>
      <c r="K57" s="575">
        <v>59</v>
      </c>
      <c r="L57" s="575">
        <v>20</v>
      </c>
      <c r="M57" s="575">
        <v>6489</v>
      </c>
      <c r="N57" s="574">
        <v>6568</v>
      </c>
      <c r="O57" s="575">
        <v>32</v>
      </c>
      <c r="P57" s="575">
        <v>3</v>
      </c>
      <c r="Q57" s="575">
        <v>70</v>
      </c>
      <c r="R57" s="574">
        <v>105</v>
      </c>
      <c r="S57" s="575">
        <v>3</v>
      </c>
      <c r="T57" s="574">
        <v>13577</v>
      </c>
      <c r="V57" s="629" t="s">
        <v>252</v>
      </c>
      <c r="W57" s="578">
        <v>13</v>
      </c>
      <c r="X57" s="584">
        <v>1</v>
      </c>
      <c r="Y57" s="584">
        <v>0</v>
      </c>
      <c r="Z57" s="584">
        <v>0</v>
      </c>
      <c r="AA57" s="578">
        <v>8</v>
      </c>
      <c r="AB57" s="584">
        <v>0</v>
      </c>
      <c r="AC57" s="584">
        <v>0</v>
      </c>
      <c r="AD57" s="584">
        <v>0</v>
      </c>
      <c r="AE57" s="578">
        <v>2</v>
      </c>
      <c r="AF57" s="584">
        <v>0</v>
      </c>
      <c r="AG57" s="584">
        <v>0</v>
      </c>
      <c r="AH57" s="584">
        <v>0</v>
      </c>
      <c r="AI57" s="578">
        <v>1</v>
      </c>
      <c r="AJ57" s="584">
        <v>0</v>
      </c>
      <c r="AK57" s="584">
        <v>0</v>
      </c>
      <c r="AL57" s="584">
        <v>0</v>
      </c>
      <c r="AM57" s="578">
        <v>12</v>
      </c>
      <c r="AN57" s="584">
        <v>2</v>
      </c>
      <c r="AO57" s="584">
        <v>0</v>
      </c>
      <c r="AP57" s="584">
        <v>4</v>
      </c>
      <c r="AQ57" s="578">
        <v>10</v>
      </c>
      <c r="AR57" s="584">
        <v>0</v>
      </c>
      <c r="AS57" s="584">
        <v>0</v>
      </c>
      <c r="AT57" s="584">
        <v>3</v>
      </c>
      <c r="AU57" s="578">
        <v>0</v>
      </c>
      <c r="AV57" s="584">
        <v>0</v>
      </c>
      <c r="AW57" s="584">
        <v>0</v>
      </c>
      <c r="AX57" s="584">
        <v>0</v>
      </c>
      <c r="AY57" s="578">
        <v>0</v>
      </c>
      <c r="AZ57" s="584">
        <v>0</v>
      </c>
      <c r="BA57" s="584">
        <v>0</v>
      </c>
      <c r="BB57" s="584">
        <v>0</v>
      </c>
      <c r="BC57" s="578">
        <v>27</v>
      </c>
      <c r="BD57" s="578">
        <v>3</v>
      </c>
      <c r="BE57" s="578">
        <v>0</v>
      </c>
      <c r="BF57" s="578">
        <v>4</v>
      </c>
      <c r="BG57" s="579">
        <v>0</v>
      </c>
      <c r="BH57" s="584">
        <v>19</v>
      </c>
      <c r="BI57" s="584">
        <v>0</v>
      </c>
      <c r="BJ57" s="584">
        <v>0</v>
      </c>
      <c r="BK57" s="584">
        <v>3</v>
      </c>
      <c r="BL57" s="580">
        <v>0</v>
      </c>
      <c r="BM57" s="584">
        <v>6</v>
      </c>
      <c r="BN57" s="584">
        <v>0</v>
      </c>
      <c r="BO57" s="584">
        <v>2</v>
      </c>
      <c r="BP57" s="584">
        <v>0</v>
      </c>
      <c r="BQ57" s="578">
        <v>8</v>
      </c>
      <c r="BR57" s="628"/>
      <c r="BS57" s="629" t="s">
        <v>252</v>
      </c>
      <c r="BT57" s="630">
        <v>19</v>
      </c>
      <c r="BU57" s="630">
        <v>7</v>
      </c>
      <c r="BV57" s="630">
        <v>13</v>
      </c>
      <c r="BW57" s="630">
        <v>0</v>
      </c>
      <c r="BX57" s="583">
        <v>39</v>
      </c>
      <c r="BZ57" s="402">
        <v>0</v>
      </c>
      <c r="CA57" s="402">
        <v>0</v>
      </c>
      <c r="CB57" s="402">
        <v>0</v>
      </c>
      <c r="CC57" s="402">
        <v>0</v>
      </c>
      <c r="CD57" s="402">
        <v>0</v>
      </c>
      <c r="CF57" s="402" t="s">
        <v>252</v>
      </c>
      <c r="CG57" s="402">
        <v>0</v>
      </c>
      <c r="CH57" s="402">
        <v>0</v>
      </c>
      <c r="CI57" s="402">
        <v>0</v>
      </c>
      <c r="CJ57" s="402">
        <v>0</v>
      </c>
      <c r="CK57" s="402">
        <v>0</v>
      </c>
      <c r="CL57" s="402">
        <v>0</v>
      </c>
      <c r="CM57" s="402">
        <v>0</v>
      </c>
      <c r="CN57" s="402">
        <v>0</v>
      </c>
      <c r="CO57" s="402">
        <v>0</v>
      </c>
      <c r="CP57" s="402">
        <v>0</v>
      </c>
      <c r="CQ57" s="402">
        <v>0</v>
      </c>
      <c r="CR57" s="402">
        <v>0</v>
      </c>
      <c r="CS57" s="402">
        <v>0</v>
      </c>
      <c r="CT57" s="402">
        <v>0</v>
      </c>
      <c r="CU57" s="402">
        <v>0</v>
      </c>
      <c r="CW57" s="402" t="s">
        <v>252</v>
      </c>
      <c r="CX57" s="402">
        <v>102</v>
      </c>
      <c r="CY57" s="402">
        <v>130</v>
      </c>
      <c r="CZ57" s="402">
        <v>163</v>
      </c>
      <c r="DA57" s="402">
        <v>2</v>
      </c>
      <c r="DB57" s="402">
        <v>397</v>
      </c>
      <c r="DE57" s="402" t="s">
        <v>252</v>
      </c>
      <c r="DF57" s="402">
        <v>96</v>
      </c>
      <c r="DG57" s="402">
        <v>125</v>
      </c>
      <c r="DH57" s="402">
        <v>162</v>
      </c>
      <c r="DI57" s="402">
        <v>2</v>
      </c>
      <c r="DJ57" s="402">
        <v>385</v>
      </c>
      <c r="DL57" s="402" t="s">
        <v>252</v>
      </c>
      <c r="DM57" s="402">
        <v>-96</v>
      </c>
      <c r="DN57" s="402">
        <v>-125</v>
      </c>
      <c r="DO57" s="402">
        <v>-162</v>
      </c>
      <c r="DP57" s="402">
        <v>-2</v>
      </c>
      <c r="DQ57" s="402">
        <v>-385</v>
      </c>
      <c r="DR57" s="402" t="b">
        <v>1</v>
      </c>
    </row>
    <row r="58" spans="2:122" ht="18" customHeight="1">
      <c r="B58" s="629" t="s">
        <v>253</v>
      </c>
      <c r="C58" s="575">
        <v>32</v>
      </c>
      <c r="D58" s="575">
        <v>54</v>
      </c>
      <c r="E58" s="575">
        <v>883</v>
      </c>
      <c r="F58" s="574">
        <v>969</v>
      </c>
      <c r="G58" s="575">
        <v>3</v>
      </c>
      <c r="H58" s="575">
        <v>13</v>
      </c>
      <c r="I58" s="575">
        <v>1005</v>
      </c>
      <c r="J58" s="574">
        <v>1021</v>
      </c>
      <c r="K58" s="575">
        <v>12</v>
      </c>
      <c r="L58" s="575">
        <v>27</v>
      </c>
      <c r="M58" s="575">
        <v>1548</v>
      </c>
      <c r="N58" s="574">
        <v>1587</v>
      </c>
      <c r="O58" s="575">
        <v>11</v>
      </c>
      <c r="P58" s="575">
        <v>8</v>
      </c>
      <c r="Q58" s="575">
        <v>51</v>
      </c>
      <c r="R58" s="574">
        <v>70</v>
      </c>
      <c r="S58" s="575">
        <v>0</v>
      </c>
      <c r="T58" s="574">
        <v>3647</v>
      </c>
      <c r="V58" s="629" t="s">
        <v>253</v>
      </c>
      <c r="W58" s="578">
        <v>7</v>
      </c>
      <c r="X58" s="584">
        <v>1</v>
      </c>
      <c r="Y58" s="584">
        <v>0</v>
      </c>
      <c r="Z58" s="584">
        <v>0</v>
      </c>
      <c r="AA58" s="578">
        <v>4</v>
      </c>
      <c r="AB58" s="584">
        <v>1</v>
      </c>
      <c r="AC58" s="584">
        <v>0</v>
      </c>
      <c r="AD58" s="584">
        <v>0</v>
      </c>
      <c r="AE58" s="578">
        <v>4</v>
      </c>
      <c r="AF58" s="584">
        <v>0</v>
      </c>
      <c r="AG58" s="584">
        <v>0</v>
      </c>
      <c r="AH58" s="584">
        <v>2</v>
      </c>
      <c r="AI58" s="578">
        <v>2</v>
      </c>
      <c r="AJ58" s="584">
        <v>0</v>
      </c>
      <c r="AK58" s="584">
        <v>0</v>
      </c>
      <c r="AL58" s="584">
        <v>1</v>
      </c>
      <c r="AM58" s="578">
        <v>5</v>
      </c>
      <c r="AN58" s="584">
        <v>1</v>
      </c>
      <c r="AO58" s="584">
        <v>0</v>
      </c>
      <c r="AP58" s="584">
        <v>1</v>
      </c>
      <c r="AQ58" s="578">
        <v>5</v>
      </c>
      <c r="AR58" s="584">
        <v>1</v>
      </c>
      <c r="AS58" s="584">
        <v>0</v>
      </c>
      <c r="AT58" s="584">
        <v>1</v>
      </c>
      <c r="AU58" s="578">
        <v>0</v>
      </c>
      <c r="AV58" s="584">
        <v>0</v>
      </c>
      <c r="AW58" s="584">
        <v>0</v>
      </c>
      <c r="AX58" s="584">
        <v>0</v>
      </c>
      <c r="AY58" s="578">
        <v>0</v>
      </c>
      <c r="AZ58" s="584">
        <v>0</v>
      </c>
      <c r="BA58" s="584">
        <v>0</v>
      </c>
      <c r="BB58" s="584">
        <v>0</v>
      </c>
      <c r="BC58" s="578">
        <v>16</v>
      </c>
      <c r="BD58" s="578">
        <v>2</v>
      </c>
      <c r="BE58" s="578">
        <v>0</v>
      </c>
      <c r="BF58" s="578">
        <v>3</v>
      </c>
      <c r="BG58" s="579">
        <v>0</v>
      </c>
      <c r="BH58" s="584">
        <v>11</v>
      </c>
      <c r="BI58" s="584">
        <v>2</v>
      </c>
      <c r="BJ58" s="584">
        <v>0</v>
      </c>
      <c r="BK58" s="584">
        <v>2</v>
      </c>
      <c r="BL58" s="580">
        <v>0</v>
      </c>
      <c r="BM58" s="584">
        <v>3</v>
      </c>
      <c r="BN58" s="584">
        <v>2</v>
      </c>
      <c r="BO58" s="584">
        <v>0</v>
      </c>
      <c r="BP58" s="584">
        <v>0</v>
      </c>
      <c r="BQ58" s="578">
        <v>5</v>
      </c>
      <c r="BR58" s="628"/>
      <c r="BS58" s="629" t="s">
        <v>253</v>
      </c>
      <c r="BT58" s="630">
        <v>9</v>
      </c>
      <c r="BU58" s="630">
        <v>3</v>
      </c>
      <c r="BV58" s="630">
        <v>5</v>
      </c>
      <c r="BW58" s="630">
        <v>0</v>
      </c>
      <c r="BX58" s="583">
        <v>17</v>
      </c>
      <c r="BZ58" s="402">
        <v>0</v>
      </c>
      <c r="CA58" s="402">
        <v>0</v>
      </c>
      <c r="CB58" s="402">
        <v>0</v>
      </c>
      <c r="CC58" s="402">
        <v>0</v>
      </c>
      <c r="CD58" s="402">
        <v>0</v>
      </c>
      <c r="CF58" s="402" t="s">
        <v>253</v>
      </c>
      <c r="CG58" s="402">
        <v>0</v>
      </c>
      <c r="CH58" s="402">
        <v>0</v>
      </c>
      <c r="CI58" s="402">
        <v>0</v>
      </c>
      <c r="CJ58" s="402">
        <v>0</v>
      </c>
      <c r="CK58" s="402">
        <v>0</v>
      </c>
      <c r="CL58" s="402">
        <v>0</v>
      </c>
      <c r="CM58" s="402">
        <v>0</v>
      </c>
      <c r="CN58" s="402">
        <v>0</v>
      </c>
      <c r="CO58" s="402">
        <v>0</v>
      </c>
      <c r="CP58" s="402">
        <v>0</v>
      </c>
      <c r="CQ58" s="402">
        <v>0</v>
      </c>
      <c r="CR58" s="402">
        <v>0</v>
      </c>
      <c r="CS58" s="402">
        <v>0</v>
      </c>
      <c r="CT58" s="402">
        <v>0</v>
      </c>
      <c r="CU58" s="402">
        <v>0</v>
      </c>
      <c r="CW58" s="402" t="s">
        <v>253</v>
      </c>
      <c r="CX58" s="402">
        <v>46</v>
      </c>
      <c r="CY58" s="402">
        <v>35</v>
      </c>
      <c r="CZ58" s="402">
        <v>56</v>
      </c>
      <c r="DA58" s="402">
        <v>3</v>
      </c>
      <c r="DB58" s="402">
        <v>140</v>
      </c>
      <c r="DE58" s="402" t="s">
        <v>253</v>
      </c>
      <c r="DF58" s="402">
        <v>44</v>
      </c>
      <c r="DG58" s="402">
        <v>36</v>
      </c>
      <c r="DH58" s="402">
        <v>56</v>
      </c>
      <c r="DI58" s="402">
        <v>3</v>
      </c>
      <c r="DJ58" s="402">
        <v>139</v>
      </c>
      <c r="DL58" s="402" t="s">
        <v>253</v>
      </c>
      <c r="DM58" s="402">
        <v>-44</v>
      </c>
      <c r="DN58" s="402">
        <v>-36</v>
      </c>
      <c r="DO58" s="402">
        <v>-56</v>
      </c>
      <c r="DP58" s="402">
        <v>-3</v>
      </c>
      <c r="DQ58" s="402">
        <v>-139</v>
      </c>
      <c r="DR58" s="402" t="b">
        <v>1</v>
      </c>
    </row>
    <row r="59" spans="2:122" ht="18" customHeight="1">
      <c r="B59" s="626" t="s">
        <v>254</v>
      </c>
      <c r="C59" s="575">
        <v>50</v>
      </c>
      <c r="D59" s="575">
        <v>102</v>
      </c>
      <c r="E59" s="575">
        <v>2522</v>
      </c>
      <c r="F59" s="574">
        <v>2674</v>
      </c>
      <c r="G59" s="575">
        <v>17</v>
      </c>
      <c r="H59" s="575">
        <v>8</v>
      </c>
      <c r="I59" s="575">
        <v>519</v>
      </c>
      <c r="J59" s="574">
        <v>544</v>
      </c>
      <c r="K59" s="575">
        <v>12</v>
      </c>
      <c r="L59" s="575">
        <v>14</v>
      </c>
      <c r="M59" s="575">
        <v>858</v>
      </c>
      <c r="N59" s="574">
        <v>884</v>
      </c>
      <c r="O59" s="575">
        <v>33</v>
      </c>
      <c r="P59" s="575">
        <v>5</v>
      </c>
      <c r="Q59" s="575">
        <v>567</v>
      </c>
      <c r="R59" s="574">
        <v>605</v>
      </c>
      <c r="S59" s="575">
        <v>2008</v>
      </c>
      <c r="T59" s="574">
        <v>6715</v>
      </c>
      <c r="V59" s="629" t="s">
        <v>254</v>
      </c>
      <c r="W59" s="578">
        <v>50</v>
      </c>
      <c r="X59" s="584">
        <v>6</v>
      </c>
      <c r="Y59" s="584">
        <v>0</v>
      </c>
      <c r="Z59" s="584">
        <v>0</v>
      </c>
      <c r="AA59" s="578">
        <v>27</v>
      </c>
      <c r="AB59" s="584">
        <v>2</v>
      </c>
      <c r="AC59" s="584">
        <v>0</v>
      </c>
      <c r="AD59" s="584">
        <v>0</v>
      </c>
      <c r="AE59" s="578">
        <v>1</v>
      </c>
      <c r="AF59" s="584">
        <v>0</v>
      </c>
      <c r="AG59" s="584">
        <v>0</v>
      </c>
      <c r="AH59" s="584">
        <v>0</v>
      </c>
      <c r="AI59" s="578">
        <v>1</v>
      </c>
      <c r="AJ59" s="584">
        <v>0</v>
      </c>
      <c r="AK59" s="584">
        <v>0</v>
      </c>
      <c r="AL59" s="584">
        <v>0</v>
      </c>
      <c r="AM59" s="578">
        <v>5</v>
      </c>
      <c r="AN59" s="584">
        <v>1</v>
      </c>
      <c r="AO59" s="584">
        <v>0</v>
      </c>
      <c r="AP59" s="584">
        <v>0</v>
      </c>
      <c r="AQ59" s="578">
        <v>3</v>
      </c>
      <c r="AR59" s="584">
        <v>0</v>
      </c>
      <c r="AS59" s="584">
        <v>0</v>
      </c>
      <c r="AT59" s="584">
        <v>0</v>
      </c>
      <c r="AU59" s="578">
        <v>6</v>
      </c>
      <c r="AV59" s="584">
        <v>0</v>
      </c>
      <c r="AW59" s="584">
        <v>0</v>
      </c>
      <c r="AX59" s="584">
        <v>0</v>
      </c>
      <c r="AY59" s="578">
        <v>3</v>
      </c>
      <c r="AZ59" s="584">
        <v>0</v>
      </c>
      <c r="BA59" s="584">
        <v>0</v>
      </c>
      <c r="BB59" s="584">
        <v>0</v>
      </c>
      <c r="BC59" s="578">
        <v>62</v>
      </c>
      <c r="BD59" s="578">
        <v>7</v>
      </c>
      <c r="BE59" s="578">
        <v>0</v>
      </c>
      <c r="BF59" s="578">
        <v>0</v>
      </c>
      <c r="BG59" s="579">
        <v>0</v>
      </c>
      <c r="BH59" s="584">
        <v>34</v>
      </c>
      <c r="BI59" s="584">
        <v>2</v>
      </c>
      <c r="BJ59" s="584">
        <v>0</v>
      </c>
      <c r="BK59" s="584">
        <v>0</v>
      </c>
      <c r="BL59" s="580">
        <v>0</v>
      </c>
      <c r="BM59" s="584">
        <v>16</v>
      </c>
      <c r="BN59" s="584">
        <v>1</v>
      </c>
      <c r="BO59" s="584">
        <v>2</v>
      </c>
      <c r="BP59" s="584">
        <v>0</v>
      </c>
      <c r="BQ59" s="578">
        <v>19</v>
      </c>
      <c r="BR59" s="628"/>
      <c r="BS59" s="629" t="s">
        <v>254</v>
      </c>
      <c r="BT59" s="630">
        <v>43</v>
      </c>
      <c r="BU59" s="630">
        <v>8</v>
      </c>
      <c r="BV59" s="630">
        <v>10</v>
      </c>
      <c r="BW59" s="630">
        <v>9</v>
      </c>
      <c r="BX59" s="583">
        <v>70</v>
      </c>
      <c r="BZ59" s="402">
        <v>0</v>
      </c>
      <c r="CA59" s="402">
        <v>0</v>
      </c>
      <c r="CB59" s="402">
        <v>0</v>
      </c>
      <c r="CC59" s="402">
        <v>0</v>
      </c>
      <c r="CD59" s="402">
        <v>0</v>
      </c>
      <c r="CF59" s="402" t="s">
        <v>254</v>
      </c>
      <c r="CG59" s="402">
        <v>0</v>
      </c>
      <c r="CH59" s="402">
        <v>0</v>
      </c>
      <c r="CI59" s="402">
        <v>0</v>
      </c>
      <c r="CJ59" s="402">
        <v>0</v>
      </c>
      <c r="CK59" s="402">
        <v>0</v>
      </c>
      <c r="CL59" s="402">
        <v>0</v>
      </c>
      <c r="CM59" s="402">
        <v>0</v>
      </c>
      <c r="CN59" s="402">
        <v>0</v>
      </c>
      <c r="CO59" s="402">
        <v>0</v>
      </c>
      <c r="CP59" s="402">
        <v>0</v>
      </c>
      <c r="CQ59" s="402">
        <v>0</v>
      </c>
      <c r="CR59" s="402">
        <v>0</v>
      </c>
      <c r="CS59" s="402">
        <v>0</v>
      </c>
      <c r="CT59" s="402">
        <v>0</v>
      </c>
      <c r="CU59" s="402">
        <v>0</v>
      </c>
      <c r="CW59" s="402" t="s">
        <v>254</v>
      </c>
      <c r="CX59" s="402">
        <v>138</v>
      </c>
      <c r="CY59" s="402">
        <v>27</v>
      </c>
      <c r="CZ59" s="402">
        <v>51</v>
      </c>
      <c r="DA59" s="402">
        <v>31</v>
      </c>
      <c r="DB59" s="402">
        <v>247</v>
      </c>
      <c r="DE59" s="402" t="s">
        <v>254</v>
      </c>
      <c r="DF59" s="402">
        <v>145</v>
      </c>
      <c r="DG59" s="402">
        <v>20</v>
      </c>
      <c r="DH59" s="402">
        <v>46</v>
      </c>
      <c r="DI59" s="402">
        <v>28</v>
      </c>
      <c r="DJ59" s="402">
        <v>239</v>
      </c>
      <c r="DL59" s="402" t="s">
        <v>254</v>
      </c>
      <c r="DM59" s="402">
        <v>-145</v>
      </c>
      <c r="DN59" s="402">
        <v>-20</v>
      </c>
      <c r="DO59" s="402">
        <v>-46</v>
      </c>
      <c r="DP59" s="402">
        <v>-28</v>
      </c>
      <c r="DQ59" s="402">
        <v>-239</v>
      </c>
      <c r="DR59" s="402" t="b">
        <v>1</v>
      </c>
    </row>
    <row r="60" spans="2:122" ht="18" customHeight="1">
      <c r="B60" s="626" t="s">
        <v>255</v>
      </c>
      <c r="C60" s="575">
        <v>17</v>
      </c>
      <c r="D60" s="575">
        <v>121</v>
      </c>
      <c r="E60" s="575">
        <v>1911</v>
      </c>
      <c r="F60" s="574">
        <v>2049</v>
      </c>
      <c r="G60" s="575">
        <v>5</v>
      </c>
      <c r="H60" s="575">
        <v>22</v>
      </c>
      <c r="I60" s="575">
        <v>1485</v>
      </c>
      <c r="J60" s="574">
        <v>1512</v>
      </c>
      <c r="K60" s="575">
        <v>1</v>
      </c>
      <c r="L60" s="575">
        <v>39</v>
      </c>
      <c r="M60" s="575">
        <v>1415</v>
      </c>
      <c r="N60" s="574">
        <v>1455</v>
      </c>
      <c r="O60" s="575">
        <v>1</v>
      </c>
      <c r="P60" s="575">
        <v>14</v>
      </c>
      <c r="Q60" s="575">
        <v>392</v>
      </c>
      <c r="R60" s="574">
        <v>407</v>
      </c>
      <c r="S60" s="575">
        <v>0</v>
      </c>
      <c r="T60" s="574">
        <v>5423</v>
      </c>
      <c r="V60" s="629" t="s">
        <v>255</v>
      </c>
      <c r="W60" s="578">
        <v>11</v>
      </c>
      <c r="X60" s="584">
        <v>1</v>
      </c>
      <c r="Y60" s="584">
        <v>0</v>
      </c>
      <c r="Z60" s="584">
        <v>0</v>
      </c>
      <c r="AA60" s="578">
        <v>0</v>
      </c>
      <c r="AB60" s="584">
        <v>0</v>
      </c>
      <c r="AC60" s="584">
        <v>0</v>
      </c>
      <c r="AD60" s="584">
        <v>0</v>
      </c>
      <c r="AE60" s="578">
        <v>9</v>
      </c>
      <c r="AF60" s="584">
        <v>0</v>
      </c>
      <c r="AG60" s="584">
        <v>0</v>
      </c>
      <c r="AH60" s="584">
        <v>5</v>
      </c>
      <c r="AI60" s="578">
        <v>0</v>
      </c>
      <c r="AJ60" s="584">
        <v>0</v>
      </c>
      <c r="AK60" s="584">
        <v>0</v>
      </c>
      <c r="AL60" s="584">
        <v>0</v>
      </c>
      <c r="AM60" s="578">
        <v>7</v>
      </c>
      <c r="AN60" s="584">
        <v>0</v>
      </c>
      <c r="AO60" s="584">
        <v>0</v>
      </c>
      <c r="AP60" s="584">
        <v>3</v>
      </c>
      <c r="AQ60" s="578">
        <v>0</v>
      </c>
      <c r="AR60" s="584">
        <v>0</v>
      </c>
      <c r="AS60" s="584">
        <v>0</v>
      </c>
      <c r="AT60" s="584">
        <v>0</v>
      </c>
      <c r="AU60" s="578">
        <v>2</v>
      </c>
      <c r="AV60" s="584">
        <v>0</v>
      </c>
      <c r="AW60" s="584">
        <v>0</v>
      </c>
      <c r="AX60" s="584">
        <v>0</v>
      </c>
      <c r="AY60" s="578">
        <v>0</v>
      </c>
      <c r="AZ60" s="584">
        <v>0</v>
      </c>
      <c r="BA60" s="584">
        <v>0</v>
      </c>
      <c r="BB60" s="584">
        <v>0</v>
      </c>
      <c r="BC60" s="578">
        <v>29</v>
      </c>
      <c r="BD60" s="578">
        <v>1</v>
      </c>
      <c r="BE60" s="578">
        <v>0</v>
      </c>
      <c r="BF60" s="578">
        <v>8</v>
      </c>
      <c r="BG60" s="579">
        <v>0</v>
      </c>
      <c r="BH60" s="584">
        <v>0</v>
      </c>
      <c r="BI60" s="584">
        <v>0</v>
      </c>
      <c r="BJ60" s="584">
        <v>0</v>
      </c>
      <c r="BK60" s="584">
        <v>0</v>
      </c>
      <c r="BL60" s="580">
        <v>0</v>
      </c>
      <c r="BM60" s="584">
        <v>7</v>
      </c>
      <c r="BN60" s="584">
        <v>3</v>
      </c>
      <c r="BO60" s="584">
        <v>2</v>
      </c>
      <c r="BP60" s="584">
        <v>0</v>
      </c>
      <c r="BQ60" s="578">
        <v>12</v>
      </c>
      <c r="BR60" s="628"/>
      <c r="BS60" s="629" t="s">
        <v>255</v>
      </c>
      <c r="BT60" s="630">
        <v>22</v>
      </c>
      <c r="BU60" s="630">
        <v>7</v>
      </c>
      <c r="BV60" s="630">
        <v>4</v>
      </c>
      <c r="BW60" s="630">
        <v>1</v>
      </c>
      <c r="BX60" s="583">
        <v>34</v>
      </c>
      <c r="BZ60" s="402">
        <v>0</v>
      </c>
      <c r="CA60" s="402">
        <v>0</v>
      </c>
      <c r="CB60" s="402">
        <v>0</v>
      </c>
      <c r="CC60" s="402">
        <v>0</v>
      </c>
      <c r="CD60" s="402">
        <v>0</v>
      </c>
      <c r="CF60" s="402" t="s">
        <v>255</v>
      </c>
      <c r="CG60" s="402">
        <v>0</v>
      </c>
      <c r="CH60" s="402">
        <v>0</v>
      </c>
      <c r="CI60" s="402">
        <v>0</v>
      </c>
      <c r="CJ60" s="402">
        <v>0</v>
      </c>
      <c r="CK60" s="402">
        <v>0</v>
      </c>
      <c r="CL60" s="402">
        <v>0</v>
      </c>
      <c r="CM60" s="402">
        <v>0</v>
      </c>
      <c r="CN60" s="402">
        <v>0</v>
      </c>
      <c r="CO60" s="402">
        <v>0</v>
      </c>
      <c r="CP60" s="402">
        <v>0</v>
      </c>
      <c r="CQ60" s="402">
        <v>0</v>
      </c>
      <c r="CR60" s="402">
        <v>0</v>
      </c>
      <c r="CS60" s="402">
        <v>0</v>
      </c>
      <c r="CT60" s="402">
        <v>0</v>
      </c>
      <c r="CU60" s="402">
        <v>0</v>
      </c>
      <c r="CW60" s="402" t="s">
        <v>255</v>
      </c>
      <c r="CX60" s="402">
        <v>206</v>
      </c>
      <c r="CY60" s="402">
        <v>110</v>
      </c>
      <c r="CZ60" s="402">
        <v>138</v>
      </c>
      <c r="DA60" s="402">
        <v>43</v>
      </c>
      <c r="DB60" s="402">
        <v>497</v>
      </c>
      <c r="DE60" s="402" t="s">
        <v>255</v>
      </c>
      <c r="DF60" s="402">
        <v>195</v>
      </c>
      <c r="DG60" s="402">
        <v>112</v>
      </c>
      <c r="DH60" s="402">
        <v>141</v>
      </c>
      <c r="DI60" s="402">
        <v>44</v>
      </c>
      <c r="DJ60" s="402">
        <v>492</v>
      </c>
      <c r="DL60" s="402" t="s">
        <v>255</v>
      </c>
      <c r="DM60" s="402">
        <v>-195</v>
      </c>
      <c r="DN60" s="402">
        <v>-112</v>
      </c>
      <c r="DO60" s="402">
        <v>-141</v>
      </c>
      <c r="DP60" s="402">
        <v>-44</v>
      </c>
      <c r="DQ60" s="402">
        <v>-492</v>
      </c>
      <c r="DR60" s="402" t="b">
        <v>1</v>
      </c>
    </row>
    <row r="61" spans="2:122" ht="18" customHeight="1">
      <c r="B61" s="626" t="s">
        <v>256</v>
      </c>
      <c r="C61" s="575">
        <v>0</v>
      </c>
      <c r="D61" s="575">
        <v>834</v>
      </c>
      <c r="E61" s="575">
        <v>3283</v>
      </c>
      <c r="F61" s="574">
        <v>4117</v>
      </c>
      <c r="G61" s="575">
        <v>0</v>
      </c>
      <c r="H61" s="575">
        <v>110</v>
      </c>
      <c r="I61" s="575">
        <v>655</v>
      </c>
      <c r="J61" s="574">
        <v>765</v>
      </c>
      <c r="K61" s="575">
        <v>0</v>
      </c>
      <c r="L61" s="575">
        <v>196</v>
      </c>
      <c r="M61" s="575">
        <v>1607</v>
      </c>
      <c r="N61" s="574">
        <v>1803</v>
      </c>
      <c r="O61" s="575">
        <v>0</v>
      </c>
      <c r="P61" s="575">
        <v>485</v>
      </c>
      <c r="Q61" s="575">
        <v>550</v>
      </c>
      <c r="R61" s="574">
        <v>1035</v>
      </c>
      <c r="S61" s="575">
        <v>0</v>
      </c>
      <c r="T61" s="574">
        <v>7720</v>
      </c>
      <c r="V61" s="629" t="s">
        <v>256</v>
      </c>
      <c r="W61" s="578">
        <v>109</v>
      </c>
      <c r="X61" s="584">
        <v>17</v>
      </c>
      <c r="Y61" s="584">
        <v>1</v>
      </c>
      <c r="Z61" s="584">
        <v>2</v>
      </c>
      <c r="AA61" s="578">
        <v>59</v>
      </c>
      <c r="AB61" s="584">
        <v>9</v>
      </c>
      <c r="AC61" s="584">
        <v>1</v>
      </c>
      <c r="AD61" s="584">
        <v>2</v>
      </c>
      <c r="AE61" s="578">
        <v>17</v>
      </c>
      <c r="AF61" s="584">
        <v>0</v>
      </c>
      <c r="AG61" s="584">
        <v>0</v>
      </c>
      <c r="AH61" s="584">
        <v>5</v>
      </c>
      <c r="AI61" s="578">
        <v>7</v>
      </c>
      <c r="AJ61" s="584">
        <v>0</v>
      </c>
      <c r="AK61" s="584">
        <v>0</v>
      </c>
      <c r="AL61" s="584">
        <v>1</v>
      </c>
      <c r="AM61" s="578">
        <v>42</v>
      </c>
      <c r="AN61" s="584">
        <v>1</v>
      </c>
      <c r="AO61" s="584">
        <v>1</v>
      </c>
      <c r="AP61" s="584">
        <v>12</v>
      </c>
      <c r="AQ61" s="578">
        <v>30</v>
      </c>
      <c r="AR61" s="584">
        <v>1</v>
      </c>
      <c r="AS61" s="584">
        <v>0</v>
      </c>
      <c r="AT61" s="584">
        <v>10</v>
      </c>
      <c r="AU61" s="578">
        <v>19</v>
      </c>
      <c r="AV61" s="584">
        <v>5</v>
      </c>
      <c r="AW61" s="584">
        <v>3</v>
      </c>
      <c r="AX61" s="584">
        <v>1</v>
      </c>
      <c r="AY61" s="578">
        <v>14</v>
      </c>
      <c r="AZ61" s="584">
        <v>3</v>
      </c>
      <c r="BA61" s="584">
        <v>0</v>
      </c>
      <c r="BB61" s="584">
        <v>1</v>
      </c>
      <c r="BC61" s="578">
        <v>187</v>
      </c>
      <c r="BD61" s="578">
        <v>23</v>
      </c>
      <c r="BE61" s="578">
        <v>5</v>
      </c>
      <c r="BF61" s="578">
        <v>20</v>
      </c>
      <c r="BG61" s="579">
        <v>0</v>
      </c>
      <c r="BH61" s="584">
        <v>110</v>
      </c>
      <c r="BI61" s="584">
        <v>13</v>
      </c>
      <c r="BJ61" s="584">
        <v>1</v>
      </c>
      <c r="BK61" s="584">
        <v>14</v>
      </c>
      <c r="BL61" s="580">
        <v>0</v>
      </c>
      <c r="BM61" s="584">
        <v>18</v>
      </c>
      <c r="BN61" s="584">
        <v>1</v>
      </c>
      <c r="BO61" s="584">
        <v>8</v>
      </c>
      <c r="BP61" s="584">
        <v>3</v>
      </c>
      <c r="BQ61" s="578">
        <v>30</v>
      </c>
      <c r="BR61" s="628"/>
      <c r="BS61" s="629" t="s">
        <v>256</v>
      </c>
      <c r="BT61" s="630">
        <v>109</v>
      </c>
      <c r="BU61" s="630">
        <v>16</v>
      </c>
      <c r="BV61" s="630">
        <v>27</v>
      </c>
      <c r="BW61" s="630">
        <v>19</v>
      </c>
      <c r="BX61" s="583">
        <v>171</v>
      </c>
      <c r="BZ61" s="402">
        <v>0</v>
      </c>
      <c r="CA61" s="402">
        <v>0</v>
      </c>
      <c r="CB61" s="402">
        <v>0</v>
      </c>
      <c r="CC61" s="402">
        <v>0</v>
      </c>
      <c r="CD61" s="402">
        <v>0</v>
      </c>
      <c r="CF61" s="402" t="s">
        <v>256</v>
      </c>
      <c r="CG61" s="402">
        <v>0</v>
      </c>
      <c r="CH61" s="402">
        <v>0</v>
      </c>
      <c r="CI61" s="402">
        <v>0</v>
      </c>
      <c r="CJ61" s="402">
        <v>0</v>
      </c>
      <c r="CK61" s="402">
        <v>0</v>
      </c>
      <c r="CL61" s="402">
        <v>0</v>
      </c>
      <c r="CM61" s="402">
        <v>0</v>
      </c>
      <c r="CN61" s="402">
        <v>0</v>
      </c>
      <c r="CO61" s="402">
        <v>0</v>
      </c>
      <c r="CP61" s="402">
        <v>0</v>
      </c>
      <c r="CQ61" s="402">
        <v>0</v>
      </c>
      <c r="CR61" s="402">
        <v>0</v>
      </c>
      <c r="CS61" s="402">
        <v>0</v>
      </c>
      <c r="CT61" s="402">
        <v>0</v>
      </c>
      <c r="CU61" s="402">
        <v>0</v>
      </c>
      <c r="CW61" s="402" t="s">
        <v>256</v>
      </c>
      <c r="CX61" s="402">
        <v>555</v>
      </c>
      <c r="CY61" s="402">
        <v>118</v>
      </c>
      <c r="CZ61" s="402">
        <v>312</v>
      </c>
      <c r="DA61" s="402">
        <v>163</v>
      </c>
      <c r="DB61" s="402">
        <v>1148</v>
      </c>
      <c r="DE61" s="402" t="s">
        <v>256</v>
      </c>
      <c r="DF61" s="402">
        <v>555</v>
      </c>
      <c r="DG61" s="402">
        <v>119</v>
      </c>
      <c r="DH61" s="402">
        <v>327</v>
      </c>
      <c r="DI61" s="402">
        <v>163</v>
      </c>
      <c r="DJ61" s="402">
        <v>1164</v>
      </c>
      <c r="DL61" s="402" t="s">
        <v>256</v>
      </c>
      <c r="DM61" s="402">
        <v>-555</v>
      </c>
      <c r="DN61" s="402">
        <v>-119</v>
      </c>
      <c r="DO61" s="402">
        <v>-327</v>
      </c>
      <c r="DP61" s="402">
        <v>-163</v>
      </c>
      <c r="DQ61" s="402">
        <v>-1164</v>
      </c>
      <c r="DR61" s="402" t="b">
        <v>1</v>
      </c>
    </row>
    <row r="62" spans="2:122" ht="18" customHeight="1">
      <c r="B62" s="626" t="s">
        <v>257</v>
      </c>
      <c r="C62" s="575">
        <v>0</v>
      </c>
      <c r="D62" s="575">
        <v>53</v>
      </c>
      <c r="E62" s="575">
        <v>1915</v>
      </c>
      <c r="F62" s="574">
        <v>1968</v>
      </c>
      <c r="G62" s="575">
        <v>0</v>
      </c>
      <c r="H62" s="575">
        <v>7</v>
      </c>
      <c r="I62" s="575">
        <v>394</v>
      </c>
      <c r="J62" s="574">
        <v>401</v>
      </c>
      <c r="K62" s="575">
        <v>0</v>
      </c>
      <c r="L62" s="575">
        <v>28</v>
      </c>
      <c r="M62" s="575">
        <v>1862</v>
      </c>
      <c r="N62" s="574">
        <v>1890</v>
      </c>
      <c r="O62" s="575">
        <v>0</v>
      </c>
      <c r="P62" s="575">
        <v>3</v>
      </c>
      <c r="Q62" s="575">
        <v>106</v>
      </c>
      <c r="R62" s="574">
        <v>109</v>
      </c>
      <c r="S62" s="575">
        <v>0</v>
      </c>
      <c r="T62" s="574">
        <v>4368</v>
      </c>
      <c r="V62" s="629" t="s">
        <v>257</v>
      </c>
      <c r="W62" s="578">
        <v>17</v>
      </c>
      <c r="X62" s="584">
        <v>5</v>
      </c>
      <c r="Y62" s="584">
        <v>0</v>
      </c>
      <c r="Z62" s="584">
        <v>0</v>
      </c>
      <c r="AA62" s="578">
        <v>10</v>
      </c>
      <c r="AB62" s="584">
        <v>4</v>
      </c>
      <c r="AC62" s="584">
        <v>0</v>
      </c>
      <c r="AD62" s="584">
        <v>0</v>
      </c>
      <c r="AE62" s="578">
        <v>1</v>
      </c>
      <c r="AF62" s="584">
        <v>1</v>
      </c>
      <c r="AG62" s="584">
        <v>0</v>
      </c>
      <c r="AH62" s="584">
        <v>0</v>
      </c>
      <c r="AI62" s="578">
        <v>1</v>
      </c>
      <c r="AJ62" s="584">
        <v>1</v>
      </c>
      <c r="AK62" s="584">
        <v>0</v>
      </c>
      <c r="AL62" s="584">
        <v>0</v>
      </c>
      <c r="AM62" s="578">
        <v>6</v>
      </c>
      <c r="AN62" s="584">
        <v>0</v>
      </c>
      <c r="AO62" s="584">
        <v>0</v>
      </c>
      <c r="AP62" s="584">
        <v>0</v>
      </c>
      <c r="AQ62" s="578">
        <v>5</v>
      </c>
      <c r="AR62" s="584">
        <v>0</v>
      </c>
      <c r="AS62" s="584">
        <v>0</v>
      </c>
      <c r="AT62" s="584">
        <v>0</v>
      </c>
      <c r="AU62" s="578">
        <v>1</v>
      </c>
      <c r="AV62" s="584">
        <v>0</v>
      </c>
      <c r="AW62" s="584">
        <v>0</v>
      </c>
      <c r="AX62" s="584">
        <v>0</v>
      </c>
      <c r="AY62" s="578">
        <v>3</v>
      </c>
      <c r="AZ62" s="584">
        <v>0</v>
      </c>
      <c r="BA62" s="584">
        <v>0</v>
      </c>
      <c r="BB62" s="584">
        <v>0</v>
      </c>
      <c r="BC62" s="578">
        <v>25</v>
      </c>
      <c r="BD62" s="578">
        <v>6</v>
      </c>
      <c r="BE62" s="578">
        <v>0</v>
      </c>
      <c r="BF62" s="578">
        <v>0</v>
      </c>
      <c r="BG62" s="579">
        <v>0</v>
      </c>
      <c r="BH62" s="584">
        <v>19</v>
      </c>
      <c r="BI62" s="584">
        <v>5</v>
      </c>
      <c r="BJ62" s="584">
        <v>0</v>
      </c>
      <c r="BK62" s="584">
        <v>0</v>
      </c>
      <c r="BL62" s="580">
        <v>0</v>
      </c>
      <c r="BM62" s="584">
        <v>0</v>
      </c>
      <c r="BN62" s="584">
        <v>0</v>
      </c>
      <c r="BO62" s="584">
        <v>0</v>
      </c>
      <c r="BP62" s="584">
        <v>0</v>
      </c>
      <c r="BQ62" s="578">
        <v>0</v>
      </c>
      <c r="BR62" s="628"/>
      <c r="BS62" s="629" t="s">
        <v>258</v>
      </c>
      <c r="BT62" s="630">
        <v>19</v>
      </c>
      <c r="BU62" s="630">
        <v>4</v>
      </c>
      <c r="BV62" s="630">
        <v>6</v>
      </c>
      <c r="BW62" s="630">
        <v>1</v>
      </c>
      <c r="BX62" s="583">
        <v>30</v>
      </c>
      <c r="BZ62" s="402">
        <v>0</v>
      </c>
      <c r="CA62" s="402">
        <v>0</v>
      </c>
      <c r="CB62" s="402">
        <v>0</v>
      </c>
      <c r="CC62" s="402">
        <v>0</v>
      </c>
      <c r="CD62" s="402">
        <v>0</v>
      </c>
      <c r="CF62" s="402" t="s">
        <v>258</v>
      </c>
      <c r="CG62" s="402">
        <v>0</v>
      </c>
      <c r="CH62" s="402">
        <v>0</v>
      </c>
      <c r="CI62" s="402">
        <v>0</v>
      </c>
      <c r="CJ62" s="402">
        <v>0</v>
      </c>
      <c r="CK62" s="402">
        <v>0</v>
      </c>
      <c r="CL62" s="402">
        <v>0</v>
      </c>
      <c r="CM62" s="402">
        <v>0</v>
      </c>
      <c r="CN62" s="402">
        <v>0</v>
      </c>
      <c r="CO62" s="402">
        <v>0</v>
      </c>
      <c r="CP62" s="402">
        <v>0</v>
      </c>
      <c r="CQ62" s="402">
        <v>0</v>
      </c>
      <c r="CR62" s="402">
        <v>0</v>
      </c>
      <c r="CS62" s="402">
        <v>0</v>
      </c>
      <c r="CT62" s="402">
        <v>0</v>
      </c>
      <c r="CU62" s="402">
        <v>0</v>
      </c>
      <c r="CW62" s="402" t="s">
        <v>257</v>
      </c>
      <c r="CX62" s="402">
        <v>58</v>
      </c>
      <c r="CY62" s="402">
        <v>23</v>
      </c>
      <c r="CZ62" s="402">
        <v>69</v>
      </c>
      <c r="DA62" s="402">
        <v>9</v>
      </c>
      <c r="DB62" s="402">
        <v>159</v>
      </c>
      <c r="DE62" s="402" t="s">
        <v>257</v>
      </c>
      <c r="DF62" s="402">
        <v>56</v>
      </c>
      <c r="DG62" s="402">
        <v>20</v>
      </c>
      <c r="DH62" s="402">
        <v>69</v>
      </c>
      <c r="DI62" s="402">
        <v>9</v>
      </c>
      <c r="DJ62" s="402">
        <v>154</v>
      </c>
      <c r="DL62" s="402" t="s">
        <v>257</v>
      </c>
      <c r="DM62" s="402">
        <v>-56</v>
      </c>
      <c r="DN62" s="402">
        <v>-20</v>
      </c>
      <c r="DO62" s="402">
        <v>-69</v>
      </c>
      <c r="DP62" s="402">
        <v>-9</v>
      </c>
      <c r="DQ62" s="402">
        <v>-154</v>
      </c>
      <c r="DR62" s="402" t="b">
        <v>1</v>
      </c>
    </row>
    <row r="63" spans="2:122" ht="18" customHeight="1">
      <c r="B63" s="626" t="s">
        <v>259</v>
      </c>
      <c r="C63" s="575">
        <v>83</v>
      </c>
      <c r="D63" s="575">
        <v>52</v>
      </c>
      <c r="E63" s="575">
        <v>1940</v>
      </c>
      <c r="F63" s="574">
        <v>2075</v>
      </c>
      <c r="G63" s="575">
        <v>11</v>
      </c>
      <c r="H63" s="575">
        <v>12</v>
      </c>
      <c r="I63" s="575">
        <v>1390</v>
      </c>
      <c r="J63" s="574">
        <v>1413</v>
      </c>
      <c r="K63" s="575">
        <v>28</v>
      </c>
      <c r="L63" s="575">
        <v>20</v>
      </c>
      <c r="M63" s="575">
        <v>2523</v>
      </c>
      <c r="N63" s="574">
        <v>2571</v>
      </c>
      <c r="O63" s="575">
        <v>28</v>
      </c>
      <c r="P63" s="575">
        <v>7</v>
      </c>
      <c r="Q63" s="575">
        <v>168</v>
      </c>
      <c r="R63" s="574">
        <v>203</v>
      </c>
      <c r="S63" s="575">
        <v>5</v>
      </c>
      <c r="T63" s="574">
        <v>6267</v>
      </c>
      <c r="V63" s="629" t="s">
        <v>259</v>
      </c>
      <c r="W63" s="578">
        <v>9</v>
      </c>
      <c r="X63" s="584">
        <v>3</v>
      </c>
      <c r="Y63" s="584">
        <v>0</v>
      </c>
      <c r="Z63" s="584">
        <v>0</v>
      </c>
      <c r="AA63" s="578">
        <v>5</v>
      </c>
      <c r="AB63" s="584">
        <v>2</v>
      </c>
      <c r="AC63" s="584">
        <v>0</v>
      </c>
      <c r="AD63" s="584">
        <v>0</v>
      </c>
      <c r="AE63" s="578">
        <v>7</v>
      </c>
      <c r="AF63" s="584">
        <v>0</v>
      </c>
      <c r="AG63" s="584">
        <v>0</v>
      </c>
      <c r="AH63" s="584">
        <v>4</v>
      </c>
      <c r="AI63" s="578">
        <v>4</v>
      </c>
      <c r="AJ63" s="584">
        <v>0</v>
      </c>
      <c r="AK63" s="584">
        <v>0</v>
      </c>
      <c r="AL63" s="584">
        <v>4</v>
      </c>
      <c r="AM63" s="578">
        <v>4</v>
      </c>
      <c r="AN63" s="584">
        <v>0</v>
      </c>
      <c r="AO63" s="584">
        <v>0</v>
      </c>
      <c r="AP63" s="584">
        <v>1</v>
      </c>
      <c r="AQ63" s="578">
        <v>2</v>
      </c>
      <c r="AR63" s="584">
        <v>0</v>
      </c>
      <c r="AS63" s="584">
        <v>0</v>
      </c>
      <c r="AT63" s="584">
        <v>1</v>
      </c>
      <c r="AU63" s="578">
        <v>0</v>
      </c>
      <c r="AV63" s="584">
        <v>0</v>
      </c>
      <c r="AW63" s="584">
        <v>0</v>
      </c>
      <c r="AX63" s="584">
        <v>0</v>
      </c>
      <c r="AY63" s="578">
        <v>0</v>
      </c>
      <c r="AZ63" s="584">
        <v>0</v>
      </c>
      <c r="BA63" s="584">
        <v>0</v>
      </c>
      <c r="BB63" s="584">
        <v>0</v>
      </c>
      <c r="BC63" s="578">
        <v>20</v>
      </c>
      <c r="BD63" s="578">
        <v>3</v>
      </c>
      <c r="BE63" s="578">
        <v>0</v>
      </c>
      <c r="BF63" s="578">
        <v>5</v>
      </c>
      <c r="BG63" s="579">
        <v>0</v>
      </c>
      <c r="BH63" s="584">
        <v>11</v>
      </c>
      <c r="BI63" s="584">
        <v>2</v>
      </c>
      <c r="BJ63" s="584">
        <v>0</v>
      </c>
      <c r="BK63" s="584">
        <v>5</v>
      </c>
      <c r="BL63" s="580">
        <v>0</v>
      </c>
      <c r="BM63" s="584">
        <v>1</v>
      </c>
      <c r="BN63" s="584">
        <v>0</v>
      </c>
      <c r="BO63" s="584">
        <v>0</v>
      </c>
      <c r="BP63" s="584">
        <v>0</v>
      </c>
      <c r="BQ63" s="578">
        <v>1</v>
      </c>
      <c r="BR63" s="628"/>
      <c r="BS63" s="629" t="s">
        <v>259</v>
      </c>
      <c r="BT63" s="630">
        <v>28</v>
      </c>
      <c r="BU63" s="630">
        <v>8</v>
      </c>
      <c r="BV63" s="630">
        <v>8</v>
      </c>
      <c r="BW63" s="630">
        <v>0</v>
      </c>
      <c r="BX63" s="583">
        <v>44</v>
      </c>
      <c r="BZ63" s="402">
        <v>0</v>
      </c>
      <c r="CA63" s="402">
        <v>0</v>
      </c>
      <c r="CB63" s="402">
        <v>0</v>
      </c>
      <c r="CC63" s="402">
        <v>0</v>
      </c>
      <c r="CD63" s="402">
        <v>0</v>
      </c>
      <c r="CF63" s="402" t="s">
        <v>259</v>
      </c>
      <c r="CG63" s="402">
        <v>0</v>
      </c>
      <c r="CH63" s="402">
        <v>0</v>
      </c>
      <c r="CI63" s="402">
        <v>0</v>
      </c>
      <c r="CJ63" s="402">
        <v>0</v>
      </c>
      <c r="CK63" s="402">
        <v>0</v>
      </c>
      <c r="CL63" s="402">
        <v>0</v>
      </c>
      <c r="CM63" s="402">
        <v>0</v>
      </c>
      <c r="CN63" s="402">
        <v>0</v>
      </c>
      <c r="CO63" s="402">
        <v>0</v>
      </c>
      <c r="CP63" s="402">
        <v>0</v>
      </c>
      <c r="CQ63" s="402">
        <v>0</v>
      </c>
      <c r="CR63" s="402">
        <v>0</v>
      </c>
      <c r="CS63" s="402">
        <v>0</v>
      </c>
      <c r="CT63" s="402">
        <v>0</v>
      </c>
      <c r="CU63" s="402">
        <v>0</v>
      </c>
      <c r="CW63" s="402" t="s">
        <v>259</v>
      </c>
      <c r="CX63" s="402">
        <v>83</v>
      </c>
      <c r="CY63" s="402">
        <v>60</v>
      </c>
      <c r="CZ63" s="402">
        <v>77</v>
      </c>
      <c r="DA63" s="402">
        <v>0</v>
      </c>
      <c r="DB63" s="402">
        <v>220</v>
      </c>
      <c r="DE63" s="402" t="s">
        <v>259</v>
      </c>
      <c r="DF63" s="402">
        <v>64</v>
      </c>
      <c r="DG63" s="402">
        <v>59</v>
      </c>
      <c r="DH63" s="402">
        <v>73</v>
      </c>
      <c r="DI63" s="402">
        <v>0</v>
      </c>
      <c r="DJ63" s="402">
        <v>196</v>
      </c>
      <c r="DL63" s="402" t="s">
        <v>259</v>
      </c>
      <c r="DM63" s="402">
        <v>-64</v>
      </c>
      <c r="DN63" s="402">
        <v>-59</v>
      </c>
      <c r="DO63" s="402">
        <v>-73</v>
      </c>
      <c r="DP63" s="402">
        <v>0</v>
      </c>
      <c r="DQ63" s="402">
        <v>-196</v>
      </c>
      <c r="DR63" s="402" t="b">
        <v>1</v>
      </c>
    </row>
    <row r="64" spans="2:122" ht="18" customHeight="1">
      <c r="B64" s="626" t="s">
        <v>260</v>
      </c>
      <c r="C64" s="575">
        <v>26</v>
      </c>
      <c r="D64" s="575">
        <v>18</v>
      </c>
      <c r="E64" s="575">
        <v>1833</v>
      </c>
      <c r="F64" s="574">
        <v>1877</v>
      </c>
      <c r="G64" s="575">
        <v>20</v>
      </c>
      <c r="H64" s="575">
        <v>13</v>
      </c>
      <c r="I64" s="575">
        <v>2228</v>
      </c>
      <c r="J64" s="574">
        <v>2261</v>
      </c>
      <c r="K64" s="575">
        <v>21</v>
      </c>
      <c r="L64" s="575">
        <v>16</v>
      </c>
      <c r="M64" s="575">
        <v>2978</v>
      </c>
      <c r="N64" s="574">
        <v>3015</v>
      </c>
      <c r="O64" s="575">
        <v>52</v>
      </c>
      <c r="P64" s="575">
        <v>41</v>
      </c>
      <c r="Q64" s="575">
        <v>1101</v>
      </c>
      <c r="R64" s="574">
        <v>1194</v>
      </c>
      <c r="S64" s="575">
        <v>957</v>
      </c>
      <c r="T64" s="574">
        <v>9304</v>
      </c>
      <c r="V64" s="629" t="s">
        <v>260</v>
      </c>
      <c r="W64" s="578">
        <v>16</v>
      </c>
      <c r="X64" s="584">
        <v>1</v>
      </c>
      <c r="Y64" s="584">
        <v>0</v>
      </c>
      <c r="Z64" s="584">
        <v>4</v>
      </c>
      <c r="AA64" s="578">
        <v>8</v>
      </c>
      <c r="AB64" s="584">
        <v>1</v>
      </c>
      <c r="AC64" s="584">
        <v>0</v>
      </c>
      <c r="AD64" s="584">
        <v>4</v>
      </c>
      <c r="AE64" s="578">
        <v>9</v>
      </c>
      <c r="AF64" s="584">
        <v>1</v>
      </c>
      <c r="AG64" s="584">
        <v>0</v>
      </c>
      <c r="AH64" s="584">
        <v>5</v>
      </c>
      <c r="AI64" s="578">
        <v>4</v>
      </c>
      <c r="AJ64" s="584">
        <v>0</v>
      </c>
      <c r="AK64" s="584">
        <v>0</v>
      </c>
      <c r="AL64" s="584">
        <v>3</v>
      </c>
      <c r="AM64" s="578">
        <v>7</v>
      </c>
      <c r="AN64" s="584">
        <v>0</v>
      </c>
      <c r="AO64" s="584">
        <v>1</v>
      </c>
      <c r="AP64" s="584">
        <v>4</v>
      </c>
      <c r="AQ64" s="578">
        <v>5</v>
      </c>
      <c r="AR64" s="584">
        <v>0</v>
      </c>
      <c r="AS64" s="584">
        <v>1</v>
      </c>
      <c r="AT64" s="584">
        <v>4</v>
      </c>
      <c r="AU64" s="578">
        <v>17</v>
      </c>
      <c r="AV64" s="584">
        <v>1</v>
      </c>
      <c r="AW64" s="584">
        <v>1</v>
      </c>
      <c r="AX64" s="584">
        <v>1</v>
      </c>
      <c r="AY64" s="578">
        <v>11</v>
      </c>
      <c r="AZ64" s="584">
        <v>1</v>
      </c>
      <c r="BA64" s="584">
        <v>0</v>
      </c>
      <c r="BB64" s="584">
        <v>1</v>
      </c>
      <c r="BC64" s="578">
        <v>49</v>
      </c>
      <c r="BD64" s="578">
        <v>3</v>
      </c>
      <c r="BE64" s="578">
        <v>2</v>
      </c>
      <c r="BF64" s="578">
        <v>14</v>
      </c>
      <c r="BG64" s="579">
        <v>0</v>
      </c>
      <c r="BH64" s="584">
        <v>28</v>
      </c>
      <c r="BI64" s="584">
        <v>2</v>
      </c>
      <c r="BJ64" s="584">
        <v>1</v>
      </c>
      <c r="BK64" s="584">
        <v>12</v>
      </c>
      <c r="BL64" s="580">
        <v>0</v>
      </c>
      <c r="BM64" s="584">
        <v>5</v>
      </c>
      <c r="BN64" s="584">
        <v>1</v>
      </c>
      <c r="BO64" s="584">
        <v>1</v>
      </c>
      <c r="BP64" s="584">
        <v>9</v>
      </c>
      <c r="BQ64" s="578">
        <v>16</v>
      </c>
      <c r="BR64" s="628"/>
      <c r="BS64" s="629" t="s">
        <v>260</v>
      </c>
      <c r="BT64" s="630">
        <v>22</v>
      </c>
      <c r="BU64" s="630">
        <v>6</v>
      </c>
      <c r="BV64" s="630">
        <v>7</v>
      </c>
      <c r="BW64" s="630">
        <v>16</v>
      </c>
      <c r="BX64" s="583">
        <v>51</v>
      </c>
      <c r="BZ64" s="402">
        <v>0</v>
      </c>
      <c r="CA64" s="402">
        <v>0</v>
      </c>
      <c r="CB64" s="402">
        <v>0</v>
      </c>
      <c r="CC64" s="402">
        <v>0</v>
      </c>
      <c r="CD64" s="402">
        <v>0</v>
      </c>
      <c r="CF64" s="402" t="s">
        <v>260</v>
      </c>
      <c r="CG64" s="402">
        <v>0</v>
      </c>
      <c r="CH64" s="402">
        <v>0</v>
      </c>
      <c r="CI64" s="402">
        <v>0</v>
      </c>
      <c r="CJ64" s="402">
        <v>0</v>
      </c>
      <c r="CK64" s="402">
        <v>0</v>
      </c>
      <c r="CL64" s="402">
        <v>0</v>
      </c>
      <c r="CM64" s="402">
        <v>0</v>
      </c>
      <c r="CN64" s="402">
        <v>0</v>
      </c>
      <c r="CO64" s="402">
        <v>0</v>
      </c>
      <c r="CP64" s="402">
        <v>0</v>
      </c>
      <c r="CQ64" s="402">
        <v>0</v>
      </c>
      <c r="CR64" s="402">
        <v>0</v>
      </c>
      <c r="CS64" s="402">
        <v>0</v>
      </c>
      <c r="CT64" s="402">
        <v>0</v>
      </c>
      <c r="CU64" s="402">
        <v>0</v>
      </c>
      <c r="CW64" s="402" t="s">
        <v>260</v>
      </c>
      <c r="CX64" s="402">
        <v>112</v>
      </c>
      <c r="CY64" s="402">
        <v>77</v>
      </c>
      <c r="CZ64" s="402">
        <v>118</v>
      </c>
      <c r="DA64" s="402">
        <v>98</v>
      </c>
      <c r="DB64" s="402">
        <v>405</v>
      </c>
      <c r="DE64" s="402" t="s">
        <v>260</v>
      </c>
      <c r="DF64" s="402">
        <v>106</v>
      </c>
      <c r="DG64" s="402">
        <v>80</v>
      </c>
      <c r="DH64" s="402">
        <v>118</v>
      </c>
      <c r="DI64" s="402">
        <v>99</v>
      </c>
      <c r="DJ64" s="402">
        <v>403</v>
      </c>
      <c r="DL64" s="402" t="s">
        <v>260</v>
      </c>
      <c r="DM64" s="402">
        <v>-106</v>
      </c>
      <c r="DN64" s="402">
        <v>-80</v>
      </c>
      <c r="DO64" s="402">
        <v>-118</v>
      </c>
      <c r="DP64" s="402">
        <v>-99</v>
      </c>
      <c r="DQ64" s="402">
        <v>-403</v>
      </c>
      <c r="DR64" s="402" t="b">
        <v>1</v>
      </c>
    </row>
    <row r="65" spans="2:122" ht="18" customHeight="1">
      <c r="B65" s="626" t="s">
        <v>261</v>
      </c>
      <c r="C65" s="575">
        <v>89</v>
      </c>
      <c r="D65" s="575">
        <v>30</v>
      </c>
      <c r="E65" s="575">
        <v>904</v>
      </c>
      <c r="F65" s="574">
        <v>1023</v>
      </c>
      <c r="G65" s="575">
        <v>29</v>
      </c>
      <c r="H65" s="575">
        <v>8</v>
      </c>
      <c r="I65" s="575">
        <v>780</v>
      </c>
      <c r="J65" s="574">
        <v>817</v>
      </c>
      <c r="K65" s="575">
        <v>38</v>
      </c>
      <c r="L65" s="575">
        <v>17</v>
      </c>
      <c r="M65" s="575">
        <v>1168</v>
      </c>
      <c r="N65" s="574">
        <v>1223</v>
      </c>
      <c r="O65" s="575">
        <v>10</v>
      </c>
      <c r="P65" s="575">
        <v>0</v>
      </c>
      <c r="Q65" s="575">
        <v>37</v>
      </c>
      <c r="R65" s="574">
        <v>47</v>
      </c>
      <c r="S65" s="575">
        <v>107</v>
      </c>
      <c r="T65" s="574">
        <v>3217</v>
      </c>
      <c r="V65" s="629" t="s">
        <v>261</v>
      </c>
      <c r="W65" s="578">
        <v>18</v>
      </c>
      <c r="X65" s="584">
        <v>6</v>
      </c>
      <c r="Y65" s="584">
        <v>0</v>
      </c>
      <c r="Z65" s="584">
        <v>1</v>
      </c>
      <c r="AA65" s="578">
        <v>13</v>
      </c>
      <c r="AB65" s="584">
        <v>5</v>
      </c>
      <c r="AC65" s="584">
        <v>0</v>
      </c>
      <c r="AD65" s="584">
        <v>1</v>
      </c>
      <c r="AE65" s="578">
        <v>9</v>
      </c>
      <c r="AF65" s="584">
        <v>4</v>
      </c>
      <c r="AG65" s="584">
        <v>0</v>
      </c>
      <c r="AH65" s="584">
        <v>1</v>
      </c>
      <c r="AI65" s="578">
        <v>5</v>
      </c>
      <c r="AJ65" s="584">
        <v>2</v>
      </c>
      <c r="AK65" s="584">
        <v>0</v>
      </c>
      <c r="AL65" s="584">
        <v>1</v>
      </c>
      <c r="AM65" s="578">
        <v>8</v>
      </c>
      <c r="AN65" s="584">
        <v>1</v>
      </c>
      <c r="AO65" s="584">
        <v>0</v>
      </c>
      <c r="AP65" s="584">
        <v>1</v>
      </c>
      <c r="AQ65" s="578">
        <v>5</v>
      </c>
      <c r="AR65" s="584">
        <v>1</v>
      </c>
      <c r="AS65" s="584">
        <v>0</v>
      </c>
      <c r="AT65" s="584">
        <v>1</v>
      </c>
      <c r="AU65" s="578">
        <v>1</v>
      </c>
      <c r="AV65" s="584">
        <v>0</v>
      </c>
      <c r="AW65" s="584">
        <v>0</v>
      </c>
      <c r="AX65" s="584">
        <v>0</v>
      </c>
      <c r="AY65" s="578">
        <v>0</v>
      </c>
      <c r="AZ65" s="584">
        <v>0</v>
      </c>
      <c r="BA65" s="584">
        <v>0</v>
      </c>
      <c r="BB65" s="584">
        <v>0</v>
      </c>
      <c r="BC65" s="578">
        <v>36</v>
      </c>
      <c r="BD65" s="578">
        <v>11</v>
      </c>
      <c r="BE65" s="578">
        <v>0</v>
      </c>
      <c r="BF65" s="578">
        <v>3</v>
      </c>
      <c r="BG65" s="579">
        <v>0</v>
      </c>
      <c r="BH65" s="584">
        <v>23</v>
      </c>
      <c r="BI65" s="584">
        <v>8</v>
      </c>
      <c r="BJ65" s="584">
        <v>0</v>
      </c>
      <c r="BK65" s="584">
        <v>3</v>
      </c>
      <c r="BL65" s="580">
        <v>0</v>
      </c>
      <c r="BM65" s="584">
        <v>6</v>
      </c>
      <c r="BN65" s="584">
        <v>2</v>
      </c>
      <c r="BO65" s="584">
        <v>1</v>
      </c>
      <c r="BP65" s="584">
        <v>0</v>
      </c>
      <c r="BQ65" s="578">
        <v>9</v>
      </c>
      <c r="BR65" s="628"/>
      <c r="BS65" s="629" t="s">
        <v>261</v>
      </c>
      <c r="BT65" s="630">
        <v>22</v>
      </c>
      <c r="BU65" s="630">
        <v>6</v>
      </c>
      <c r="BV65" s="630">
        <v>7</v>
      </c>
      <c r="BW65" s="630">
        <v>1</v>
      </c>
      <c r="BX65" s="583">
        <v>36</v>
      </c>
      <c r="BZ65" s="402">
        <v>0</v>
      </c>
      <c r="CA65" s="402">
        <v>0</v>
      </c>
      <c r="CB65" s="402">
        <v>0</v>
      </c>
      <c r="CC65" s="402">
        <v>0</v>
      </c>
      <c r="CD65" s="402">
        <v>0</v>
      </c>
      <c r="CF65" s="402" t="s">
        <v>261</v>
      </c>
      <c r="CG65" s="402">
        <v>0</v>
      </c>
      <c r="CH65" s="402">
        <v>0</v>
      </c>
      <c r="CI65" s="402">
        <v>0</v>
      </c>
      <c r="CJ65" s="402">
        <v>0</v>
      </c>
      <c r="CK65" s="402">
        <v>0</v>
      </c>
      <c r="CL65" s="402">
        <v>0</v>
      </c>
      <c r="CM65" s="402">
        <v>0</v>
      </c>
      <c r="CN65" s="402">
        <v>0</v>
      </c>
      <c r="CO65" s="402">
        <v>0</v>
      </c>
      <c r="CP65" s="402">
        <v>0</v>
      </c>
      <c r="CQ65" s="402">
        <v>0</v>
      </c>
      <c r="CR65" s="402">
        <v>0</v>
      </c>
      <c r="CS65" s="402">
        <v>0</v>
      </c>
      <c r="CT65" s="402">
        <v>0</v>
      </c>
      <c r="CU65" s="402">
        <v>0</v>
      </c>
      <c r="CW65" s="402" t="s">
        <v>261</v>
      </c>
      <c r="CX65" s="402">
        <v>139</v>
      </c>
      <c r="CY65" s="402">
        <v>47</v>
      </c>
      <c r="CZ65" s="402">
        <v>74</v>
      </c>
      <c r="DA65" s="402">
        <v>5</v>
      </c>
      <c r="DB65" s="402">
        <v>265</v>
      </c>
      <c r="DE65" s="402" t="s">
        <v>261</v>
      </c>
      <c r="DF65" s="402">
        <v>135</v>
      </c>
      <c r="DG65" s="402">
        <v>50</v>
      </c>
      <c r="DH65" s="402">
        <v>75</v>
      </c>
      <c r="DI65" s="402">
        <v>5</v>
      </c>
      <c r="DJ65" s="402">
        <v>265</v>
      </c>
      <c r="DL65" s="402" t="s">
        <v>261</v>
      </c>
      <c r="DM65" s="402">
        <v>-135</v>
      </c>
      <c r="DN65" s="402">
        <v>-50</v>
      </c>
      <c r="DO65" s="402">
        <v>-75</v>
      </c>
      <c r="DP65" s="402">
        <v>-5</v>
      </c>
      <c r="DQ65" s="402">
        <v>-265</v>
      </c>
      <c r="DR65" s="402" t="b">
        <v>1</v>
      </c>
    </row>
    <row r="66" spans="2:122" ht="18" customHeight="1">
      <c r="B66" s="626" t="s">
        <v>262</v>
      </c>
      <c r="C66" s="575">
        <v>0</v>
      </c>
      <c r="D66" s="575">
        <v>221</v>
      </c>
      <c r="E66" s="575">
        <v>6549</v>
      </c>
      <c r="F66" s="574">
        <v>6770</v>
      </c>
      <c r="G66" s="575">
        <v>0</v>
      </c>
      <c r="H66" s="575">
        <v>52</v>
      </c>
      <c r="I66" s="575">
        <v>3697</v>
      </c>
      <c r="J66" s="574">
        <v>3749</v>
      </c>
      <c r="K66" s="575">
        <v>0</v>
      </c>
      <c r="L66" s="575">
        <v>142</v>
      </c>
      <c r="M66" s="575">
        <v>8389</v>
      </c>
      <c r="N66" s="574">
        <v>8531</v>
      </c>
      <c r="O66" s="575">
        <v>0</v>
      </c>
      <c r="P66" s="575">
        <v>31</v>
      </c>
      <c r="Q66" s="575">
        <v>22</v>
      </c>
      <c r="R66" s="574">
        <v>53</v>
      </c>
      <c r="S66" s="575">
        <v>0</v>
      </c>
      <c r="T66" s="574">
        <v>19103</v>
      </c>
      <c r="V66" s="629" t="s">
        <v>262</v>
      </c>
      <c r="W66" s="578">
        <v>87</v>
      </c>
      <c r="X66" s="584">
        <v>4</v>
      </c>
      <c r="Y66" s="584">
        <v>0</v>
      </c>
      <c r="Z66" s="584">
        <v>2</v>
      </c>
      <c r="AA66" s="578">
        <v>50</v>
      </c>
      <c r="AB66" s="584">
        <v>2</v>
      </c>
      <c r="AC66" s="584">
        <v>0</v>
      </c>
      <c r="AD66" s="584">
        <v>2</v>
      </c>
      <c r="AE66" s="578">
        <v>28</v>
      </c>
      <c r="AF66" s="584">
        <v>0</v>
      </c>
      <c r="AG66" s="584">
        <v>0</v>
      </c>
      <c r="AH66" s="584">
        <v>23</v>
      </c>
      <c r="AI66" s="578">
        <v>16</v>
      </c>
      <c r="AJ66" s="584">
        <v>0</v>
      </c>
      <c r="AK66" s="584">
        <v>0</v>
      </c>
      <c r="AL66" s="584">
        <v>13</v>
      </c>
      <c r="AM66" s="578">
        <v>67</v>
      </c>
      <c r="AN66" s="584">
        <v>1</v>
      </c>
      <c r="AO66" s="584">
        <v>0</v>
      </c>
      <c r="AP66" s="584">
        <v>24</v>
      </c>
      <c r="AQ66" s="578">
        <v>40</v>
      </c>
      <c r="AR66" s="584">
        <v>1</v>
      </c>
      <c r="AS66" s="584">
        <v>0</v>
      </c>
      <c r="AT66" s="584">
        <v>16</v>
      </c>
      <c r="AU66" s="578">
        <v>0</v>
      </c>
      <c r="AV66" s="584">
        <v>0</v>
      </c>
      <c r="AW66" s="584">
        <v>0</v>
      </c>
      <c r="AX66" s="584">
        <v>0</v>
      </c>
      <c r="AY66" s="578">
        <v>0</v>
      </c>
      <c r="AZ66" s="584">
        <v>0</v>
      </c>
      <c r="BA66" s="584">
        <v>0</v>
      </c>
      <c r="BB66" s="584">
        <v>0</v>
      </c>
      <c r="BC66" s="578">
        <v>182</v>
      </c>
      <c r="BD66" s="578">
        <v>5</v>
      </c>
      <c r="BE66" s="578">
        <v>0</v>
      </c>
      <c r="BF66" s="578">
        <v>49</v>
      </c>
      <c r="BG66" s="579">
        <v>0</v>
      </c>
      <c r="BH66" s="584">
        <v>106</v>
      </c>
      <c r="BI66" s="584">
        <v>3</v>
      </c>
      <c r="BJ66" s="584">
        <v>0</v>
      </c>
      <c r="BK66" s="584">
        <v>31</v>
      </c>
      <c r="BL66" s="580">
        <v>0</v>
      </c>
      <c r="BM66" s="584">
        <v>13</v>
      </c>
      <c r="BN66" s="584">
        <v>5</v>
      </c>
      <c r="BO66" s="584">
        <v>7</v>
      </c>
      <c r="BP66" s="584">
        <v>0</v>
      </c>
      <c r="BQ66" s="578">
        <v>25</v>
      </c>
      <c r="BR66" s="628"/>
      <c r="BS66" s="629" t="s">
        <v>262</v>
      </c>
      <c r="BT66" s="630">
        <v>109</v>
      </c>
      <c r="BU66" s="630">
        <v>22</v>
      </c>
      <c r="BV66" s="630">
        <v>38</v>
      </c>
      <c r="BW66" s="630">
        <v>0</v>
      </c>
      <c r="BX66" s="583">
        <v>169</v>
      </c>
      <c r="BZ66" s="402">
        <v>0</v>
      </c>
      <c r="CA66" s="402">
        <v>0</v>
      </c>
      <c r="CB66" s="402">
        <v>0</v>
      </c>
      <c r="CC66" s="402">
        <v>0</v>
      </c>
      <c r="CD66" s="402">
        <v>0</v>
      </c>
      <c r="CF66" s="402" t="s">
        <v>262</v>
      </c>
      <c r="CG66" s="402">
        <v>0</v>
      </c>
      <c r="CH66" s="402">
        <v>0</v>
      </c>
      <c r="CI66" s="402">
        <v>0</v>
      </c>
      <c r="CJ66" s="402">
        <v>0</v>
      </c>
      <c r="CK66" s="402">
        <v>0</v>
      </c>
      <c r="CL66" s="402">
        <v>0</v>
      </c>
      <c r="CM66" s="402">
        <v>0</v>
      </c>
      <c r="CN66" s="402">
        <v>0</v>
      </c>
      <c r="CO66" s="402">
        <v>0</v>
      </c>
      <c r="CP66" s="402">
        <v>0</v>
      </c>
      <c r="CQ66" s="402">
        <v>0</v>
      </c>
      <c r="CR66" s="402">
        <v>0</v>
      </c>
      <c r="CS66" s="402">
        <v>0</v>
      </c>
      <c r="CT66" s="402">
        <v>0</v>
      </c>
      <c r="CU66" s="402">
        <v>0</v>
      </c>
      <c r="CW66" s="402" t="s">
        <v>262</v>
      </c>
      <c r="CX66" s="402">
        <v>593</v>
      </c>
      <c r="CY66" s="402">
        <v>371</v>
      </c>
      <c r="CZ66" s="402">
        <v>497</v>
      </c>
      <c r="DA66" s="402">
        <v>0</v>
      </c>
      <c r="DB66" s="402">
        <v>1461</v>
      </c>
      <c r="DE66" s="402" t="s">
        <v>262</v>
      </c>
      <c r="DF66" s="402">
        <v>571</v>
      </c>
      <c r="DG66" s="402">
        <v>377</v>
      </c>
      <c r="DH66" s="402">
        <v>526</v>
      </c>
      <c r="DI66" s="402">
        <v>0</v>
      </c>
      <c r="DJ66" s="402">
        <v>1474</v>
      </c>
      <c r="DL66" s="402" t="s">
        <v>262</v>
      </c>
      <c r="DM66" s="402">
        <v>-571</v>
      </c>
      <c r="DN66" s="402">
        <v>-377</v>
      </c>
      <c r="DO66" s="402">
        <v>-526</v>
      </c>
      <c r="DP66" s="402">
        <v>0</v>
      </c>
      <c r="DQ66" s="402">
        <v>-1474</v>
      </c>
      <c r="DR66" s="402" t="b">
        <v>1</v>
      </c>
    </row>
    <row r="67" spans="2:122" ht="18" customHeight="1">
      <c r="B67" s="626" t="s">
        <v>263</v>
      </c>
      <c r="C67" s="575">
        <v>79</v>
      </c>
      <c r="D67" s="575">
        <v>239</v>
      </c>
      <c r="E67" s="575">
        <v>6049</v>
      </c>
      <c r="F67" s="574">
        <v>6367</v>
      </c>
      <c r="G67" s="575">
        <v>30</v>
      </c>
      <c r="H67" s="575">
        <v>79</v>
      </c>
      <c r="I67" s="575">
        <v>4165</v>
      </c>
      <c r="J67" s="574">
        <v>4274</v>
      </c>
      <c r="K67" s="575">
        <v>39</v>
      </c>
      <c r="L67" s="575">
        <v>151</v>
      </c>
      <c r="M67" s="575">
        <v>7000</v>
      </c>
      <c r="N67" s="574">
        <v>7190</v>
      </c>
      <c r="O67" s="575">
        <v>30</v>
      </c>
      <c r="P67" s="575">
        <v>18</v>
      </c>
      <c r="Q67" s="575">
        <v>526</v>
      </c>
      <c r="R67" s="574">
        <v>574</v>
      </c>
      <c r="S67" s="575">
        <v>0</v>
      </c>
      <c r="T67" s="574">
        <v>18405</v>
      </c>
      <c r="V67" s="629" t="s">
        <v>263</v>
      </c>
      <c r="W67" s="578">
        <v>67</v>
      </c>
      <c r="X67" s="584">
        <v>1</v>
      </c>
      <c r="Y67" s="584">
        <v>0</v>
      </c>
      <c r="Z67" s="584">
        <v>0</v>
      </c>
      <c r="AA67" s="578">
        <v>39</v>
      </c>
      <c r="AB67" s="584">
        <v>0</v>
      </c>
      <c r="AC67" s="584">
        <v>0</v>
      </c>
      <c r="AD67" s="584">
        <v>0</v>
      </c>
      <c r="AE67" s="578">
        <v>22</v>
      </c>
      <c r="AF67" s="584">
        <v>0</v>
      </c>
      <c r="AG67" s="584">
        <v>0</v>
      </c>
      <c r="AH67" s="584">
        <v>6</v>
      </c>
      <c r="AI67" s="578">
        <v>15</v>
      </c>
      <c r="AJ67" s="584">
        <v>0</v>
      </c>
      <c r="AK67" s="584">
        <v>0</v>
      </c>
      <c r="AL67" s="584">
        <v>5</v>
      </c>
      <c r="AM67" s="578">
        <v>53</v>
      </c>
      <c r="AN67" s="584">
        <v>0</v>
      </c>
      <c r="AO67" s="584">
        <v>0</v>
      </c>
      <c r="AP67" s="584">
        <v>1</v>
      </c>
      <c r="AQ67" s="578">
        <v>41</v>
      </c>
      <c r="AR67" s="584">
        <v>0</v>
      </c>
      <c r="AS67" s="584">
        <v>0</v>
      </c>
      <c r="AT67" s="584">
        <v>0</v>
      </c>
      <c r="AU67" s="578">
        <v>4</v>
      </c>
      <c r="AV67" s="584">
        <v>0</v>
      </c>
      <c r="AW67" s="584">
        <v>0</v>
      </c>
      <c r="AX67" s="584">
        <v>0</v>
      </c>
      <c r="AY67" s="578">
        <v>3</v>
      </c>
      <c r="AZ67" s="584">
        <v>0</v>
      </c>
      <c r="BA67" s="584">
        <v>0</v>
      </c>
      <c r="BB67" s="584">
        <v>0</v>
      </c>
      <c r="BC67" s="578">
        <v>146</v>
      </c>
      <c r="BD67" s="578">
        <v>1</v>
      </c>
      <c r="BE67" s="578">
        <v>0</v>
      </c>
      <c r="BF67" s="578">
        <v>7</v>
      </c>
      <c r="BG67" s="579">
        <v>0</v>
      </c>
      <c r="BH67" s="584">
        <v>98</v>
      </c>
      <c r="BI67" s="584">
        <v>0</v>
      </c>
      <c r="BJ67" s="584">
        <v>0</v>
      </c>
      <c r="BK67" s="584">
        <v>5</v>
      </c>
      <c r="BL67" s="580">
        <v>0</v>
      </c>
      <c r="BM67" s="584">
        <v>26</v>
      </c>
      <c r="BN67" s="584">
        <v>6</v>
      </c>
      <c r="BO67" s="584">
        <v>11</v>
      </c>
      <c r="BP67" s="584">
        <v>0</v>
      </c>
      <c r="BQ67" s="578">
        <v>43</v>
      </c>
      <c r="BR67" s="628"/>
      <c r="BS67" s="629" t="s">
        <v>263</v>
      </c>
      <c r="BT67" s="630">
        <v>78</v>
      </c>
      <c r="BU67" s="630">
        <v>18</v>
      </c>
      <c r="BV67" s="630">
        <v>43</v>
      </c>
      <c r="BW67" s="630">
        <v>5</v>
      </c>
      <c r="BX67" s="583">
        <v>144</v>
      </c>
      <c r="BZ67" s="402">
        <v>0</v>
      </c>
      <c r="CA67" s="402">
        <v>0</v>
      </c>
      <c r="CB67" s="402">
        <v>0</v>
      </c>
      <c r="CC67" s="402">
        <v>0</v>
      </c>
      <c r="CD67" s="402">
        <v>0</v>
      </c>
      <c r="CF67" s="402" t="s">
        <v>263</v>
      </c>
      <c r="CG67" s="402">
        <v>0</v>
      </c>
      <c r="CH67" s="402">
        <v>0</v>
      </c>
      <c r="CI67" s="402">
        <v>0</v>
      </c>
      <c r="CJ67" s="402">
        <v>0</v>
      </c>
      <c r="CK67" s="402">
        <v>0</v>
      </c>
      <c r="CL67" s="402">
        <v>0</v>
      </c>
      <c r="CM67" s="402">
        <v>0</v>
      </c>
      <c r="CN67" s="402">
        <v>0</v>
      </c>
      <c r="CO67" s="402">
        <v>0</v>
      </c>
      <c r="CP67" s="402">
        <v>0</v>
      </c>
      <c r="CQ67" s="402">
        <v>0</v>
      </c>
      <c r="CR67" s="402">
        <v>0</v>
      </c>
      <c r="CS67" s="402">
        <v>0</v>
      </c>
      <c r="CT67" s="402">
        <v>0</v>
      </c>
      <c r="CU67" s="402">
        <v>0</v>
      </c>
      <c r="CW67" s="402" t="s">
        <v>263</v>
      </c>
      <c r="CX67" s="402">
        <v>321</v>
      </c>
      <c r="CY67" s="402">
        <v>206</v>
      </c>
      <c r="CZ67" s="402">
        <v>293</v>
      </c>
      <c r="DA67" s="402">
        <v>45</v>
      </c>
      <c r="DB67" s="402">
        <v>865</v>
      </c>
      <c r="DE67" s="402" t="s">
        <v>263</v>
      </c>
      <c r="DF67" s="402">
        <v>310</v>
      </c>
      <c r="DG67" s="402">
        <v>210</v>
      </c>
      <c r="DH67" s="402">
        <v>303</v>
      </c>
      <c r="DI67" s="402">
        <v>44</v>
      </c>
      <c r="DJ67" s="402">
        <v>867</v>
      </c>
      <c r="DL67" s="402" t="s">
        <v>263</v>
      </c>
      <c r="DM67" s="402">
        <v>-310</v>
      </c>
      <c r="DN67" s="402">
        <v>-210</v>
      </c>
      <c r="DO67" s="402">
        <v>-303</v>
      </c>
      <c r="DP67" s="402">
        <v>-44</v>
      </c>
      <c r="DQ67" s="402">
        <v>-867</v>
      </c>
      <c r="DR67" s="402" t="b">
        <v>1</v>
      </c>
    </row>
    <row r="68" spans="2:122" ht="18" customHeight="1">
      <c r="B68" s="626" t="s">
        <v>264</v>
      </c>
      <c r="C68" s="575">
        <v>0</v>
      </c>
      <c r="D68" s="575">
        <v>293</v>
      </c>
      <c r="E68" s="575">
        <v>47323</v>
      </c>
      <c r="F68" s="574">
        <v>47616</v>
      </c>
      <c r="G68" s="575">
        <v>0</v>
      </c>
      <c r="H68" s="575">
        <v>59</v>
      </c>
      <c r="I68" s="575">
        <v>23997</v>
      </c>
      <c r="J68" s="574">
        <v>24056</v>
      </c>
      <c r="K68" s="575">
        <v>0</v>
      </c>
      <c r="L68" s="575">
        <v>88</v>
      </c>
      <c r="M68" s="575">
        <v>30463</v>
      </c>
      <c r="N68" s="574">
        <v>30551</v>
      </c>
      <c r="O68" s="575">
        <v>34</v>
      </c>
      <c r="P68" s="575">
        <v>2</v>
      </c>
      <c r="Q68" s="575">
        <v>700</v>
      </c>
      <c r="R68" s="574">
        <v>736</v>
      </c>
      <c r="S68" s="575">
        <v>0</v>
      </c>
      <c r="T68" s="574">
        <v>102959</v>
      </c>
      <c r="V68" s="629" t="s">
        <v>264</v>
      </c>
      <c r="W68" s="578">
        <v>168</v>
      </c>
      <c r="X68" s="584">
        <v>6</v>
      </c>
      <c r="Y68" s="584">
        <v>0</v>
      </c>
      <c r="Z68" s="584">
        <v>6</v>
      </c>
      <c r="AA68" s="578">
        <v>134</v>
      </c>
      <c r="AB68" s="584">
        <v>4</v>
      </c>
      <c r="AC68" s="584">
        <v>0</v>
      </c>
      <c r="AD68" s="584">
        <v>5</v>
      </c>
      <c r="AE68" s="578">
        <v>52</v>
      </c>
      <c r="AF68" s="584">
        <v>1</v>
      </c>
      <c r="AG68" s="584">
        <v>0</v>
      </c>
      <c r="AH68" s="584">
        <v>24</v>
      </c>
      <c r="AI68" s="578">
        <v>37</v>
      </c>
      <c r="AJ68" s="584">
        <v>0</v>
      </c>
      <c r="AK68" s="584">
        <v>0</v>
      </c>
      <c r="AL68" s="584">
        <v>15</v>
      </c>
      <c r="AM68" s="578">
        <v>59</v>
      </c>
      <c r="AN68" s="584">
        <v>2</v>
      </c>
      <c r="AO68" s="584">
        <v>0</v>
      </c>
      <c r="AP68" s="584">
        <v>6</v>
      </c>
      <c r="AQ68" s="578">
        <v>49</v>
      </c>
      <c r="AR68" s="584">
        <v>1</v>
      </c>
      <c r="AS68" s="584">
        <v>0</v>
      </c>
      <c r="AT68" s="584">
        <v>6</v>
      </c>
      <c r="AU68" s="578">
        <v>0</v>
      </c>
      <c r="AV68" s="584">
        <v>0</v>
      </c>
      <c r="AW68" s="584">
        <v>0</v>
      </c>
      <c r="AX68" s="584">
        <v>0</v>
      </c>
      <c r="AY68" s="578">
        <v>0</v>
      </c>
      <c r="AZ68" s="584">
        <v>0</v>
      </c>
      <c r="BA68" s="584">
        <v>0</v>
      </c>
      <c r="BB68" s="584">
        <v>0</v>
      </c>
      <c r="BC68" s="578">
        <v>279</v>
      </c>
      <c r="BD68" s="578">
        <v>9</v>
      </c>
      <c r="BE68" s="578">
        <v>0</v>
      </c>
      <c r="BF68" s="578">
        <v>36</v>
      </c>
      <c r="BG68" s="579">
        <v>0</v>
      </c>
      <c r="BH68" s="584">
        <v>220</v>
      </c>
      <c r="BI68" s="584">
        <v>5</v>
      </c>
      <c r="BJ68" s="584">
        <v>0</v>
      </c>
      <c r="BK68" s="584">
        <v>26</v>
      </c>
      <c r="BL68" s="580">
        <v>0</v>
      </c>
      <c r="BM68" s="584">
        <v>69</v>
      </c>
      <c r="BN68" s="584">
        <v>14</v>
      </c>
      <c r="BO68" s="584">
        <v>20</v>
      </c>
      <c r="BP68" s="584">
        <v>0</v>
      </c>
      <c r="BQ68" s="578">
        <v>103</v>
      </c>
      <c r="BR68" s="628"/>
      <c r="BS68" s="629" t="s">
        <v>264</v>
      </c>
      <c r="BT68" s="630">
        <v>219</v>
      </c>
      <c r="BU68" s="630">
        <v>32</v>
      </c>
      <c r="BV68" s="630">
        <v>51</v>
      </c>
      <c r="BW68" s="630">
        <v>1</v>
      </c>
      <c r="BX68" s="583">
        <v>303</v>
      </c>
      <c r="BZ68" s="402">
        <v>0</v>
      </c>
      <c r="CA68" s="402">
        <v>0</v>
      </c>
      <c r="CB68" s="402">
        <v>0</v>
      </c>
      <c r="CC68" s="402">
        <v>0</v>
      </c>
      <c r="CD68" s="402">
        <v>0</v>
      </c>
      <c r="CF68" s="402" t="s">
        <v>264</v>
      </c>
      <c r="CG68" s="402">
        <v>0</v>
      </c>
      <c r="CH68" s="402">
        <v>0</v>
      </c>
      <c r="CI68" s="402">
        <v>0</v>
      </c>
      <c r="CJ68" s="402">
        <v>0</v>
      </c>
      <c r="CK68" s="402">
        <v>0</v>
      </c>
      <c r="CL68" s="402">
        <v>0</v>
      </c>
      <c r="CM68" s="402">
        <v>0</v>
      </c>
      <c r="CN68" s="402">
        <v>0</v>
      </c>
      <c r="CO68" s="402">
        <v>0</v>
      </c>
      <c r="CP68" s="402">
        <v>0</v>
      </c>
      <c r="CQ68" s="402">
        <v>0</v>
      </c>
      <c r="CR68" s="402">
        <v>0</v>
      </c>
      <c r="CS68" s="402">
        <v>0</v>
      </c>
      <c r="CT68" s="402">
        <v>0</v>
      </c>
      <c r="CU68" s="402">
        <v>0</v>
      </c>
      <c r="CW68" s="402" t="s">
        <v>264</v>
      </c>
      <c r="CX68" s="402">
        <v>1480</v>
      </c>
      <c r="CY68" s="402">
        <v>577</v>
      </c>
      <c r="CZ68" s="402">
        <v>649</v>
      </c>
      <c r="DA68" s="402">
        <v>22</v>
      </c>
      <c r="DB68" s="402">
        <v>2728</v>
      </c>
      <c r="DE68" s="402" t="s">
        <v>264</v>
      </c>
      <c r="DF68" s="402">
        <v>1429</v>
      </c>
      <c r="DG68" s="402">
        <v>597</v>
      </c>
      <c r="DH68" s="402">
        <v>657</v>
      </c>
      <c r="DI68" s="402">
        <v>21</v>
      </c>
      <c r="DJ68" s="402">
        <v>2704</v>
      </c>
      <c r="DL68" s="402" t="s">
        <v>264</v>
      </c>
      <c r="DM68" s="402">
        <v>-1429</v>
      </c>
      <c r="DN68" s="402">
        <v>-597</v>
      </c>
      <c r="DO68" s="402">
        <v>-657</v>
      </c>
      <c r="DP68" s="402">
        <v>-21</v>
      </c>
      <c r="DQ68" s="402">
        <v>-2704</v>
      </c>
      <c r="DR68" s="402" t="b">
        <v>1</v>
      </c>
    </row>
    <row r="69" spans="2:122" ht="18" customHeight="1">
      <c r="B69" s="626" t="s">
        <v>265</v>
      </c>
      <c r="C69" s="575">
        <v>14</v>
      </c>
      <c r="D69" s="575">
        <v>56</v>
      </c>
      <c r="E69" s="575">
        <v>562</v>
      </c>
      <c r="F69" s="574">
        <v>632</v>
      </c>
      <c r="G69" s="575">
        <v>4</v>
      </c>
      <c r="H69" s="575">
        <v>16</v>
      </c>
      <c r="I69" s="575">
        <v>713</v>
      </c>
      <c r="J69" s="574">
        <v>733</v>
      </c>
      <c r="K69" s="575">
        <v>5</v>
      </c>
      <c r="L69" s="575">
        <v>34</v>
      </c>
      <c r="M69" s="575">
        <v>778</v>
      </c>
      <c r="N69" s="574">
        <v>817</v>
      </c>
      <c r="O69" s="575">
        <v>4</v>
      </c>
      <c r="P69" s="575">
        <v>9</v>
      </c>
      <c r="Q69" s="575">
        <v>126</v>
      </c>
      <c r="R69" s="574">
        <v>139</v>
      </c>
      <c r="S69" s="575">
        <v>0</v>
      </c>
      <c r="T69" s="574">
        <v>2321</v>
      </c>
      <c r="V69" s="629" t="s">
        <v>265</v>
      </c>
      <c r="W69" s="578">
        <v>14</v>
      </c>
      <c r="X69" s="584">
        <v>0</v>
      </c>
      <c r="Y69" s="584">
        <v>0</v>
      </c>
      <c r="Z69" s="584">
        <v>0</v>
      </c>
      <c r="AA69" s="578">
        <v>9</v>
      </c>
      <c r="AB69" s="584">
        <v>0</v>
      </c>
      <c r="AC69" s="584">
        <v>0</v>
      </c>
      <c r="AD69" s="584">
        <v>0</v>
      </c>
      <c r="AE69" s="578">
        <v>11</v>
      </c>
      <c r="AF69" s="584">
        <v>0</v>
      </c>
      <c r="AG69" s="584">
        <v>0</v>
      </c>
      <c r="AH69" s="584">
        <v>3</v>
      </c>
      <c r="AI69" s="578">
        <v>8</v>
      </c>
      <c r="AJ69" s="584">
        <v>0</v>
      </c>
      <c r="AK69" s="584">
        <v>0</v>
      </c>
      <c r="AL69" s="584">
        <v>0</v>
      </c>
      <c r="AM69" s="578">
        <v>14</v>
      </c>
      <c r="AN69" s="584">
        <v>0</v>
      </c>
      <c r="AO69" s="584">
        <v>0</v>
      </c>
      <c r="AP69" s="584">
        <v>2</v>
      </c>
      <c r="AQ69" s="578">
        <v>13</v>
      </c>
      <c r="AR69" s="584">
        <v>0</v>
      </c>
      <c r="AS69" s="584">
        <v>0</v>
      </c>
      <c r="AT69" s="584">
        <v>1</v>
      </c>
      <c r="AU69" s="578">
        <v>3</v>
      </c>
      <c r="AV69" s="584">
        <v>0</v>
      </c>
      <c r="AW69" s="584">
        <v>0</v>
      </c>
      <c r="AX69" s="584">
        <v>0</v>
      </c>
      <c r="AY69" s="578">
        <v>2</v>
      </c>
      <c r="AZ69" s="584">
        <v>0</v>
      </c>
      <c r="BA69" s="584">
        <v>0</v>
      </c>
      <c r="BB69" s="584">
        <v>0</v>
      </c>
      <c r="BC69" s="578">
        <v>42</v>
      </c>
      <c r="BD69" s="578">
        <v>0</v>
      </c>
      <c r="BE69" s="578">
        <v>0</v>
      </c>
      <c r="BF69" s="578">
        <v>5</v>
      </c>
      <c r="BG69" s="579">
        <v>0</v>
      </c>
      <c r="BH69" s="584">
        <v>32</v>
      </c>
      <c r="BI69" s="584">
        <v>0</v>
      </c>
      <c r="BJ69" s="584">
        <v>0</v>
      </c>
      <c r="BK69" s="584">
        <v>1</v>
      </c>
      <c r="BL69" s="580">
        <v>0</v>
      </c>
      <c r="BM69" s="584">
        <v>3</v>
      </c>
      <c r="BN69" s="584">
        <v>3</v>
      </c>
      <c r="BO69" s="584">
        <v>2</v>
      </c>
      <c r="BP69" s="584">
        <v>1</v>
      </c>
      <c r="BQ69" s="578">
        <v>9</v>
      </c>
      <c r="BR69" s="628"/>
      <c r="BS69" s="629" t="s">
        <v>265</v>
      </c>
      <c r="BT69" s="630">
        <v>19</v>
      </c>
      <c r="BU69" s="630">
        <v>7</v>
      </c>
      <c r="BV69" s="630">
        <v>14</v>
      </c>
      <c r="BW69" s="630">
        <v>1</v>
      </c>
      <c r="BX69" s="583">
        <v>41</v>
      </c>
      <c r="BZ69" s="402">
        <v>0</v>
      </c>
      <c r="CA69" s="402">
        <v>0</v>
      </c>
      <c r="CB69" s="402">
        <v>0</v>
      </c>
      <c r="CC69" s="402">
        <v>0</v>
      </c>
      <c r="CD69" s="402">
        <v>0</v>
      </c>
      <c r="CF69" s="402" t="s">
        <v>265</v>
      </c>
      <c r="CG69" s="402">
        <v>0</v>
      </c>
      <c r="CH69" s="402">
        <v>0</v>
      </c>
      <c r="CI69" s="402">
        <v>0</v>
      </c>
      <c r="CJ69" s="402">
        <v>0</v>
      </c>
      <c r="CK69" s="402">
        <v>0</v>
      </c>
      <c r="CL69" s="402">
        <v>0</v>
      </c>
      <c r="CM69" s="402">
        <v>0</v>
      </c>
      <c r="CN69" s="402">
        <v>0</v>
      </c>
      <c r="CO69" s="402">
        <v>0</v>
      </c>
      <c r="CP69" s="402">
        <v>0</v>
      </c>
      <c r="CQ69" s="402">
        <v>0</v>
      </c>
      <c r="CR69" s="402">
        <v>0</v>
      </c>
      <c r="CS69" s="402">
        <v>0</v>
      </c>
      <c r="CT69" s="402">
        <v>0</v>
      </c>
      <c r="CU69" s="402">
        <v>0</v>
      </c>
      <c r="CW69" s="402" t="s">
        <v>265</v>
      </c>
      <c r="CX69" s="402">
        <v>107</v>
      </c>
      <c r="CY69" s="402">
        <v>176</v>
      </c>
      <c r="CZ69" s="402">
        <v>146</v>
      </c>
      <c r="DA69" s="402">
        <v>10</v>
      </c>
      <c r="DB69" s="402">
        <v>439</v>
      </c>
      <c r="DE69" s="402" t="s">
        <v>265</v>
      </c>
      <c r="DF69" s="402">
        <v>102</v>
      </c>
      <c r="DG69" s="402">
        <v>180</v>
      </c>
      <c r="DH69" s="402">
        <v>146</v>
      </c>
      <c r="DI69" s="402">
        <v>12</v>
      </c>
      <c r="DJ69" s="402">
        <v>440</v>
      </c>
      <c r="DL69" s="402" t="s">
        <v>265</v>
      </c>
      <c r="DM69" s="402">
        <v>-102</v>
      </c>
      <c r="DN69" s="402">
        <v>-180</v>
      </c>
      <c r="DO69" s="402">
        <v>-146</v>
      </c>
      <c r="DP69" s="402">
        <v>-12</v>
      </c>
      <c r="DQ69" s="402">
        <v>-440</v>
      </c>
      <c r="DR69" s="402" t="b">
        <v>1</v>
      </c>
    </row>
    <row r="70" spans="2:122" ht="18" customHeight="1">
      <c r="B70" s="626" t="s">
        <v>266</v>
      </c>
      <c r="C70" s="575">
        <v>75</v>
      </c>
      <c r="D70" s="575">
        <v>198</v>
      </c>
      <c r="E70" s="575">
        <v>10290</v>
      </c>
      <c r="F70" s="574">
        <v>10563</v>
      </c>
      <c r="G70" s="575">
        <v>11</v>
      </c>
      <c r="H70" s="575">
        <v>39</v>
      </c>
      <c r="I70" s="575">
        <v>3995</v>
      </c>
      <c r="J70" s="574">
        <v>4045</v>
      </c>
      <c r="K70" s="575">
        <v>28</v>
      </c>
      <c r="L70" s="575">
        <v>82</v>
      </c>
      <c r="M70" s="575">
        <v>8453</v>
      </c>
      <c r="N70" s="574">
        <v>8563</v>
      </c>
      <c r="O70" s="575">
        <v>39</v>
      </c>
      <c r="P70" s="575">
        <v>56</v>
      </c>
      <c r="Q70" s="575">
        <v>567</v>
      </c>
      <c r="R70" s="574">
        <v>662</v>
      </c>
      <c r="S70" s="575">
        <v>285</v>
      </c>
      <c r="T70" s="574">
        <v>24118</v>
      </c>
      <c r="V70" s="629" t="s">
        <v>266</v>
      </c>
      <c r="W70" s="578">
        <v>52</v>
      </c>
      <c r="X70" s="584">
        <v>0</v>
      </c>
      <c r="Y70" s="584">
        <v>0</v>
      </c>
      <c r="Z70" s="584">
        <v>1</v>
      </c>
      <c r="AA70" s="578">
        <v>42</v>
      </c>
      <c r="AB70" s="584">
        <v>0</v>
      </c>
      <c r="AC70" s="584">
        <v>0</v>
      </c>
      <c r="AD70" s="584">
        <v>1</v>
      </c>
      <c r="AE70" s="578">
        <v>14</v>
      </c>
      <c r="AF70" s="584">
        <v>0</v>
      </c>
      <c r="AG70" s="584">
        <v>0</v>
      </c>
      <c r="AH70" s="584">
        <v>3</v>
      </c>
      <c r="AI70" s="578">
        <v>12</v>
      </c>
      <c r="AJ70" s="584">
        <v>0</v>
      </c>
      <c r="AK70" s="584">
        <v>0</v>
      </c>
      <c r="AL70" s="584">
        <v>1</v>
      </c>
      <c r="AM70" s="578">
        <v>22</v>
      </c>
      <c r="AN70" s="584">
        <v>0</v>
      </c>
      <c r="AO70" s="584">
        <v>0</v>
      </c>
      <c r="AP70" s="584">
        <v>3</v>
      </c>
      <c r="AQ70" s="578">
        <v>20</v>
      </c>
      <c r="AR70" s="584">
        <v>0</v>
      </c>
      <c r="AS70" s="584">
        <v>0</v>
      </c>
      <c r="AT70" s="584">
        <v>3</v>
      </c>
      <c r="AU70" s="578">
        <v>4</v>
      </c>
      <c r="AV70" s="584">
        <v>0</v>
      </c>
      <c r="AW70" s="584">
        <v>0</v>
      </c>
      <c r="AX70" s="584">
        <v>0</v>
      </c>
      <c r="AY70" s="578">
        <v>4</v>
      </c>
      <c r="AZ70" s="584">
        <v>0</v>
      </c>
      <c r="BA70" s="584">
        <v>0</v>
      </c>
      <c r="BB70" s="584">
        <v>0</v>
      </c>
      <c r="BC70" s="578">
        <v>92</v>
      </c>
      <c r="BD70" s="578">
        <v>0</v>
      </c>
      <c r="BE70" s="578">
        <v>0</v>
      </c>
      <c r="BF70" s="578">
        <v>7</v>
      </c>
      <c r="BG70" s="579">
        <v>0</v>
      </c>
      <c r="BH70" s="584">
        <v>78</v>
      </c>
      <c r="BI70" s="584">
        <v>0</v>
      </c>
      <c r="BJ70" s="584">
        <v>0</v>
      </c>
      <c r="BK70" s="584">
        <v>5</v>
      </c>
      <c r="BL70" s="580">
        <v>0</v>
      </c>
      <c r="BM70" s="584">
        <v>21</v>
      </c>
      <c r="BN70" s="584">
        <v>7</v>
      </c>
      <c r="BO70" s="584">
        <v>13</v>
      </c>
      <c r="BP70" s="584">
        <v>2</v>
      </c>
      <c r="BQ70" s="578">
        <v>43</v>
      </c>
      <c r="BR70" s="628"/>
      <c r="BS70" s="629" t="s">
        <v>266</v>
      </c>
      <c r="BT70" s="630">
        <v>65</v>
      </c>
      <c r="BU70" s="630">
        <v>6</v>
      </c>
      <c r="BV70" s="630">
        <v>11</v>
      </c>
      <c r="BW70" s="630">
        <v>4</v>
      </c>
      <c r="BX70" s="583">
        <v>86</v>
      </c>
      <c r="BZ70" s="402">
        <v>0</v>
      </c>
      <c r="CA70" s="402">
        <v>0</v>
      </c>
      <c r="CB70" s="402">
        <v>0</v>
      </c>
      <c r="CC70" s="402">
        <v>0</v>
      </c>
      <c r="CD70" s="402">
        <v>0</v>
      </c>
      <c r="CF70" s="402" t="s">
        <v>266</v>
      </c>
      <c r="CG70" s="402">
        <v>0</v>
      </c>
      <c r="CH70" s="402">
        <v>0</v>
      </c>
      <c r="CI70" s="402">
        <v>0</v>
      </c>
      <c r="CJ70" s="402">
        <v>0</v>
      </c>
      <c r="CK70" s="402">
        <v>0</v>
      </c>
      <c r="CL70" s="402">
        <v>0</v>
      </c>
      <c r="CM70" s="402">
        <v>0</v>
      </c>
      <c r="CN70" s="402">
        <v>0</v>
      </c>
      <c r="CO70" s="402">
        <v>0</v>
      </c>
      <c r="CP70" s="402">
        <v>0</v>
      </c>
      <c r="CQ70" s="402">
        <v>0</v>
      </c>
      <c r="CR70" s="402">
        <v>0</v>
      </c>
      <c r="CS70" s="402">
        <v>0</v>
      </c>
      <c r="CT70" s="402">
        <v>0</v>
      </c>
      <c r="CU70" s="402">
        <v>0</v>
      </c>
      <c r="CW70" s="402" t="s">
        <v>266</v>
      </c>
      <c r="CX70" s="402">
        <v>307</v>
      </c>
      <c r="CY70" s="402">
        <v>104</v>
      </c>
      <c r="CZ70" s="402">
        <v>149</v>
      </c>
      <c r="DA70" s="402">
        <v>29</v>
      </c>
      <c r="DB70" s="402">
        <v>589</v>
      </c>
      <c r="DE70" s="402" t="s">
        <v>266</v>
      </c>
      <c r="DF70" s="402">
        <v>294</v>
      </c>
      <c r="DG70" s="402">
        <v>112</v>
      </c>
      <c r="DH70" s="402">
        <v>160</v>
      </c>
      <c r="DI70" s="402">
        <v>29</v>
      </c>
      <c r="DJ70" s="402">
        <v>595</v>
      </c>
      <c r="DL70" s="402" t="s">
        <v>266</v>
      </c>
      <c r="DM70" s="402">
        <v>-294</v>
      </c>
      <c r="DN70" s="402">
        <v>-112</v>
      </c>
      <c r="DO70" s="402">
        <v>-160</v>
      </c>
      <c r="DP70" s="402">
        <v>-29</v>
      </c>
      <c r="DQ70" s="402">
        <v>-595</v>
      </c>
      <c r="DR70" s="402" t="b">
        <v>1</v>
      </c>
    </row>
    <row r="71" spans="2:122" ht="18" customHeight="1">
      <c r="B71" s="626" t="s">
        <v>267</v>
      </c>
      <c r="C71" s="575">
        <v>1</v>
      </c>
      <c r="D71" s="575">
        <v>10</v>
      </c>
      <c r="E71" s="575">
        <v>809</v>
      </c>
      <c r="F71" s="574">
        <v>820</v>
      </c>
      <c r="G71" s="575">
        <v>1</v>
      </c>
      <c r="H71" s="575">
        <v>7</v>
      </c>
      <c r="I71" s="575">
        <v>3103</v>
      </c>
      <c r="J71" s="574">
        <v>3111</v>
      </c>
      <c r="K71" s="575">
        <v>2</v>
      </c>
      <c r="L71" s="575">
        <v>10</v>
      </c>
      <c r="M71" s="575">
        <v>4441</v>
      </c>
      <c r="N71" s="574">
        <v>4453</v>
      </c>
      <c r="O71" s="575">
        <v>1</v>
      </c>
      <c r="P71" s="575">
        <v>1</v>
      </c>
      <c r="Q71" s="575">
        <v>45</v>
      </c>
      <c r="R71" s="574">
        <v>47</v>
      </c>
      <c r="S71" s="575">
        <v>0</v>
      </c>
      <c r="T71" s="574">
        <v>8431</v>
      </c>
      <c r="V71" s="629" t="s">
        <v>267</v>
      </c>
      <c r="W71" s="578">
        <v>3</v>
      </c>
      <c r="X71" s="584">
        <v>0</v>
      </c>
      <c r="Y71" s="584">
        <v>0</v>
      </c>
      <c r="Z71" s="584">
        <v>0</v>
      </c>
      <c r="AA71" s="578">
        <v>2</v>
      </c>
      <c r="AB71" s="584">
        <v>0</v>
      </c>
      <c r="AC71" s="584">
        <v>0</v>
      </c>
      <c r="AD71" s="584">
        <v>0</v>
      </c>
      <c r="AE71" s="578">
        <v>4</v>
      </c>
      <c r="AF71" s="584">
        <v>1</v>
      </c>
      <c r="AG71" s="584">
        <v>0</v>
      </c>
      <c r="AH71" s="584">
        <v>1</v>
      </c>
      <c r="AI71" s="578">
        <v>3</v>
      </c>
      <c r="AJ71" s="584">
        <v>1</v>
      </c>
      <c r="AK71" s="584">
        <v>0</v>
      </c>
      <c r="AL71" s="584">
        <v>0</v>
      </c>
      <c r="AM71" s="578">
        <v>15</v>
      </c>
      <c r="AN71" s="584">
        <v>2</v>
      </c>
      <c r="AO71" s="584">
        <v>0</v>
      </c>
      <c r="AP71" s="584">
        <v>3</v>
      </c>
      <c r="AQ71" s="578">
        <v>9</v>
      </c>
      <c r="AR71" s="584">
        <v>2</v>
      </c>
      <c r="AS71" s="584">
        <v>0</v>
      </c>
      <c r="AT71" s="584">
        <v>2</v>
      </c>
      <c r="AU71" s="578">
        <v>0</v>
      </c>
      <c r="AV71" s="584">
        <v>0</v>
      </c>
      <c r="AW71" s="584">
        <v>0</v>
      </c>
      <c r="AX71" s="584">
        <v>0</v>
      </c>
      <c r="AY71" s="578">
        <v>0</v>
      </c>
      <c r="AZ71" s="584">
        <v>0</v>
      </c>
      <c r="BA71" s="584">
        <v>0</v>
      </c>
      <c r="BB71" s="584">
        <v>0</v>
      </c>
      <c r="BC71" s="578">
        <v>22</v>
      </c>
      <c r="BD71" s="578">
        <v>3</v>
      </c>
      <c r="BE71" s="578">
        <v>0</v>
      </c>
      <c r="BF71" s="578">
        <v>4</v>
      </c>
      <c r="BG71" s="579">
        <v>0</v>
      </c>
      <c r="BH71" s="584">
        <v>14</v>
      </c>
      <c r="BI71" s="584">
        <v>3</v>
      </c>
      <c r="BJ71" s="584">
        <v>0</v>
      </c>
      <c r="BK71" s="584">
        <v>2</v>
      </c>
      <c r="BL71" s="580">
        <v>0</v>
      </c>
      <c r="BM71" s="584">
        <v>3</v>
      </c>
      <c r="BN71" s="584">
        <v>5</v>
      </c>
      <c r="BO71" s="584">
        <v>13</v>
      </c>
      <c r="BP71" s="584">
        <v>1</v>
      </c>
      <c r="BQ71" s="578">
        <v>22</v>
      </c>
      <c r="BR71" s="628"/>
      <c r="BS71" s="629" t="s">
        <v>268</v>
      </c>
      <c r="BT71" s="630">
        <v>10</v>
      </c>
      <c r="BU71" s="630">
        <v>9</v>
      </c>
      <c r="BV71" s="630">
        <v>20</v>
      </c>
      <c r="BW71" s="630">
        <v>0</v>
      </c>
      <c r="BX71" s="583">
        <v>39</v>
      </c>
      <c r="BZ71" s="402">
        <v>0</v>
      </c>
      <c r="CA71" s="402">
        <v>0</v>
      </c>
      <c r="CB71" s="402">
        <v>0</v>
      </c>
      <c r="CC71" s="402">
        <v>0</v>
      </c>
      <c r="CD71" s="402">
        <v>0</v>
      </c>
      <c r="CF71" s="402" t="s">
        <v>267</v>
      </c>
      <c r="CG71" s="402">
        <v>0</v>
      </c>
      <c r="CH71" s="402">
        <v>0</v>
      </c>
      <c r="CI71" s="402">
        <v>0</v>
      </c>
      <c r="CJ71" s="402">
        <v>0</v>
      </c>
      <c r="CK71" s="402">
        <v>0</v>
      </c>
      <c r="CL71" s="402">
        <v>0</v>
      </c>
      <c r="CM71" s="402">
        <v>0</v>
      </c>
      <c r="CN71" s="402">
        <v>0</v>
      </c>
      <c r="CO71" s="402">
        <v>0</v>
      </c>
      <c r="CP71" s="402">
        <v>0</v>
      </c>
      <c r="CQ71" s="402">
        <v>0</v>
      </c>
      <c r="CR71" s="402">
        <v>0</v>
      </c>
      <c r="CS71" s="402">
        <v>0</v>
      </c>
      <c r="CT71" s="402">
        <v>0</v>
      </c>
      <c r="CU71" s="402">
        <v>0</v>
      </c>
      <c r="CW71" s="402" t="s">
        <v>267</v>
      </c>
      <c r="CX71" s="402">
        <v>38</v>
      </c>
      <c r="CY71" s="402">
        <v>85</v>
      </c>
      <c r="CZ71" s="402">
        <v>118</v>
      </c>
      <c r="DA71" s="402">
        <v>3</v>
      </c>
      <c r="DB71" s="402">
        <v>244</v>
      </c>
      <c r="DE71" s="402" t="s">
        <v>267</v>
      </c>
      <c r="DF71" s="402">
        <v>31</v>
      </c>
      <c r="DG71" s="402">
        <v>80</v>
      </c>
      <c r="DH71" s="402">
        <v>113</v>
      </c>
      <c r="DI71" s="402">
        <v>3</v>
      </c>
      <c r="DJ71" s="402">
        <v>227</v>
      </c>
      <c r="DL71" s="402" t="s">
        <v>267</v>
      </c>
      <c r="DM71" s="402">
        <v>-31</v>
      </c>
      <c r="DN71" s="402">
        <v>-80</v>
      </c>
      <c r="DO71" s="402">
        <v>-113</v>
      </c>
      <c r="DP71" s="402">
        <v>-3</v>
      </c>
      <c r="DQ71" s="402">
        <v>-227</v>
      </c>
      <c r="DR71" s="402" t="b">
        <v>1</v>
      </c>
    </row>
    <row r="72" spans="2:122" ht="18" customHeight="1">
      <c r="B72" s="626" t="s">
        <v>269</v>
      </c>
      <c r="C72" s="575">
        <v>1</v>
      </c>
      <c r="D72" s="575">
        <v>31</v>
      </c>
      <c r="E72" s="575">
        <v>4234</v>
      </c>
      <c r="F72" s="574">
        <v>4266</v>
      </c>
      <c r="G72" s="575">
        <v>1</v>
      </c>
      <c r="H72" s="575">
        <v>16</v>
      </c>
      <c r="I72" s="575">
        <v>2359</v>
      </c>
      <c r="J72" s="574">
        <v>2376</v>
      </c>
      <c r="K72" s="575">
        <v>3</v>
      </c>
      <c r="L72" s="575">
        <v>32</v>
      </c>
      <c r="M72" s="575">
        <v>5982</v>
      </c>
      <c r="N72" s="574">
        <v>6017</v>
      </c>
      <c r="O72" s="575">
        <v>4</v>
      </c>
      <c r="P72" s="575">
        <v>1</v>
      </c>
      <c r="Q72" s="575">
        <v>18</v>
      </c>
      <c r="R72" s="574">
        <v>23</v>
      </c>
      <c r="S72" s="575">
        <v>0</v>
      </c>
      <c r="T72" s="574">
        <v>12682</v>
      </c>
      <c r="V72" s="629" t="s">
        <v>269</v>
      </c>
      <c r="W72" s="578">
        <v>19</v>
      </c>
      <c r="X72" s="584">
        <v>0</v>
      </c>
      <c r="Y72" s="584">
        <v>0</v>
      </c>
      <c r="Z72" s="584">
        <v>0</v>
      </c>
      <c r="AA72" s="578">
        <v>9</v>
      </c>
      <c r="AB72" s="584">
        <v>0</v>
      </c>
      <c r="AC72" s="584">
        <v>0</v>
      </c>
      <c r="AD72" s="584">
        <v>0</v>
      </c>
      <c r="AE72" s="578">
        <v>5</v>
      </c>
      <c r="AF72" s="584">
        <v>0</v>
      </c>
      <c r="AG72" s="584">
        <v>0</v>
      </c>
      <c r="AH72" s="584">
        <v>2</v>
      </c>
      <c r="AI72" s="578">
        <v>3</v>
      </c>
      <c r="AJ72" s="584">
        <v>0</v>
      </c>
      <c r="AK72" s="584">
        <v>0</v>
      </c>
      <c r="AL72" s="584">
        <v>0</v>
      </c>
      <c r="AM72" s="578">
        <v>17</v>
      </c>
      <c r="AN72" s="584">
        <v>3</v>
      </c>
      <c r="AO72" s="584">
        <v>0</v>
      </c>
      <c r="AP72" s="584">
        <v>3</v>
      </c>
      <c r="AQ72" s="578">
        <v>14</v>
      </c>
      <c r="AR72" s="584">
        <v>3</v>
      </c>
      <c r="AS72" s="584">
        <v>0</v>
      </c>
      <c r="AT72" s="584">
        <v>2</v>
      </c>
      <c r="AU72" s="578">
        <v>0</v>
      </c>
      <c r="AV72" s="584">
        <v>0</v>
      </c>
      <c r="AW72" s="584">
        <v>0</v>
      </c>
      <c r="AX72" s="584">
        <v>0</v>
      </c>
      <c r="AY72" s="578">
        <v>0</v>
      </c>
      <c r="AZ72" s="584">
        <v>0</v>
      </c>
      <c r="BA72" s="584">
        <v>0</v>
      </c>
      <c r="BB72" s="584">
        <v>0</v>
      </c>
      <c r="BC72" s="578">
        <v>41</v>
      </c>
      <c r="BD72" s="578">
        <v>3</v>
      </c>
      <c r="BE72" s="578">
        <v>0</v>
      </c>
      <c r="BF72" s="578">
        <v>5</v>
      </c>
      <c r="BG72" s="579">
        <v>0</v>
      </c>
      <c r="BH72" s="584">
        <v>26</v>
      </c>
      <c r="BI72" s="584">
        <v>3</v>
      </c>
      <c r="BJ72" s="584">
        <v>0</v>
      </c>
      <c r="BK72" s="584">
        <v>2</v>
      </c>
      <c r="BL72" s="580">
        <v>0</v>
      </c>
      <c r="BM72" s="584">
        <v>24</v>
      </c>
      <c r="BN72" s="584">
        <v>11</v>
      </c>
      <c r="BO72" s="584">
        <v>27</v>
      </c>
      <c r="BP72" s="584">
        <v>0</v>
      </c>
      <c r="BQ72" s="578">
        <v>62</v>
      </c>
      <c r="BR72" s="628"/>
      <c r="BS72" s="629" t="s">
        <v>269</v>
      </c>
      <c r="BT72" s="630">
        <v>34</v>
      </c>
      <c r="BU72" s="630">
        <v>2</v>
      </c>
      <c r="BV72" s="630">
        <v>8</v>
      </c>
      <c r="BW72" s="630">
        <v>0</v>
      </c>
      <c r="BX72" s="583">
        <v>44</v>
      </c>
      <c r="BZ72" s="402">
        <v>0</v>
      </c>
      <c r="CA72" s="402">
        <v>0</v>
      </c>
      <c r="CB72" s="402">
        <v>0</v>
      </c>
      <c r="CC72" s="402">
        <v>0</v>
      </c>
      <c r="CD72" s="402">
        <v>0</v>
      </c>
      <c r="CF72" s="402" t="s">
        <v>269</v>
      </c>
      <c r="CG72" s="402">
        <v>0</v>
      </c>
      <c r="CH72" s="402">
        <v>0</v>
      </c>
      <c r="CI72" s="402">
        <v>0</v>
      </c>
      <c r="CJ72" s="402">
        <v>0</v>
      </c>
      <c r="CK72" s="402">
        <v>0</v>
      </c>
      <c r="CL72" s="402">
        <v>0</v>
      </c>
      <c r="CM72" s="402">
        <v>0</v>
      </c>
      <c r="CN72" s="402">
        <v>0</v>
      </c>
      <c r="CO72" s="402">
        <v>0</v>
      </c>
      <c r="CP72" s="402">
        <v>0</v>
      </c>
      <c r="CQ72" s="402">
        <v>0</v>
      </c>
      <c r="CR72" s="402">
        <v>0</v>
      </c>
      <c r="CS72" s="402">
        <v>0</v>
      </c>
      <c r="CT72" s="402">
        <v>0</v>
      </c>
      <c r="CU72" s="402">
        <v>0</v>
      </c>
      <c r="CW72" s="402" t="s">
        <v>269</v>
      </c>
      <c r="CX72" s="402">
        <v>171</v>
      </c>
      <c r="CY72" s="402">
        <v>74</v>
      </c>
      <c r="CZ72" s="402">
        <v>143</v>
      </c>
      <c r="DA72" s="402">
        <v>0</v>
      </c>
      <c r="DB72" s="402">
        <v>388</v>
      </c>
      <c r="DE72" s="402" t="s">
        <v>269</v>
      </c>
      <c r="DF72" s="402">
        <v>156</v>
      </c>
      <c r="DG72" s="402">
        <v>77</v>
      </c>
      <c r="DH72" s="402">
        <v>152</v>
      </c>
      <c r="DI72" s="402">
        <v>0</v>
      </c>
      <c r="DJ72" s="402">
        <v>385</v>
      </c>
      <c r="DL72" s="402" t="s">
        <v>269</v>
      </c>
      <c r="DM72" s="402">
        <v>-156</v>
      </c>
      <c r="DN72" s="402">
        <v>-77</v>
      </c>
      <c r="DO72" s="402">
        <v>-152</v>
      </c>
      <c r="DP72" s="402">
        <v>0</v>
      </c>
      <c r="DQ72" s="402">
        <v>-385</v>
      </c>
      <c r="DR72" s="402" t="b">
        <v>1</v>
      </c>
    </row>
    <row r="73" spans="2:122" ht="18.75" customHeight="1">
      <c r="B73" s="626" t="s">
        <v>270</v>
      </c>
      <c r="C73" s="575">
        <v>83</v>
      </c>
      <c r="D73" s="575">
        <v>38</v>
      </c>
      <c r="E73" s="575">
        <v>4201</v>
      </c>
      <c r="F73" s="574">
        <v>4322</v>
      </c>
      <c r="G73" s="575">
        <v>15</v>
      </c>
      <c r="H73" s="575">
        <v>12</v>
      </c>
      <c r="I73" s="575">
        <v>2732</v>
      </c>
      <c r="J73" s="574">
        <v>2759</v>
      </c>
      <c r="K73" s="575">
        <v>103</v>
      </c>
      <c r="L73" s="575">
        <v>27</v>
      </c>
      <c r="M73" s="575">
        <v>3542</v>
      </c>
      <c r="N73" s="574">
        <v>3672</v>
      </c>
      <c r="O73" s="575">
        <v>19</v>
      </c>
      <c r="P73" s="575">
        <v>0</v>
      </c>
      <c r="Q73" s="575">
        <v>233</v>
      </c>
      <c r="R73" s="574">
        <v>252</v>
      </c>
      <c r="S73" s="575">
        <v>13</v>
      </c>
      <c r="T73" s="574">
        <v>11018</v>
      </c>
      <c r="U73" s="576"/>
      <c r="V73" s="629" t="s">
        <v>270</v>
      </c>
      <c r="W73" s="578">
        <v>17</v>
      </c>
      <c r="X73" s="584">
        <v>2</v>
      </c>
      <c r="Y73" s="584">
        <v>0</v>
      </c>
      <c r="Z73" s="584">
        <v>0</v>
      </c>
      <c r="AA73" s="578">
        <v>14</v>
      </c>
      <c r="AB73" s="584">
        <v>1</v>
      </c>
      <c r="AC73" s="584">
        <v>0</v>
      </c>
      <c r="AD73" s="584">
        <v>0</v>
      </c>
      <c r="AE73" s="578">
        <v>6</v>
      </c>
      <c r="AF73" s="584">
        <v>0</v>
      </c>
      <c r="AG73" s="584">
        <v>1</v>
      </c>
      <c r="AH73" s="584">
        <v>0</v>
      </c>
      <c r="AI73" s="578">
        <v>5</v>
      </c>
      <c r="AJ73" s="584">
        <v>0</v>
      </c>
      <c r="AK73" s="584">
        <v>0</v>
      </c>
      <c r="AL73" s="584">
        <v>0</v>
      </c>
      <c r="AM73" s="578">
        <v>6</v>
      </c>
      <c r="AN73" s="584">
        <v>1</v>
      </c>
      <c r="AO73" s="584">
        <v>0</v>
      </c>
      <c r="AP73" s="584">
        <v>1</v>
      </c>
      <c r="AQ73" s="578">
        <v>5</v>
      </c>
      <c r="AR73" s="584">
        <v>1</v>
      </c>
      <c r="AS73" s="584">
        <v>0</v>
      </c>
      <c r="AT73" s="584">
        <v>0</v>
      </c>
      <c r="AU73" s="578">
        <v>1</v>
      </c>
      <c r="AV73" s="584">
        <v>1</v>
      </c>
      <c r="AW73" s="584">
        <v>0</v>
      </c>
      <c r="AX73" s="584">
        <v>0</v>
      </c>
      <c r="AY73" s="578">
        <v>1</v>
      </c>
      <c r="AZ73" s="584">
        <v>1</v>
      </c>
      <c r="BA73" s="584">
        <v>0</v>
      </c>
      <c r="BB73" s="584">
        <v>0</v>
      </c>
      <c r="BC73" s="578">
        <v>30</v>
      </c>
      <c r="BD73" s="578">
        <v>4</v>
      </c>
      <c r="BE73" s="578">
        <v>1</v>
      </c>
      <c r="BF73" s="578">
        <v>1</v>
      </c>
      <c r="BG73" s="579">
        <v>0</v>
      </c>
      <c r="BH73" s="584">
        <v>25</v>
      </c>
      <c r="BI73" s="584">
        <v>3</v>
      </c>
      <c r="BJ73" s="584">
        <v>0</v>
      </c>
      <c r="BK73" s="584">
        <v>0</v>
      </c>
      <c r="BL73" s="580">
        <v>0</v>
      </c>
      <c r="BM73" s="584">
        <v>6</v>
      </c>
      <c r="BN73" s="584">
        <v>2</v>
      </c>
      <c r="BO73" s="584">
        <v>3</v>
      </c>
      <c r="BP73" s="584">
        <v>0</v>
      </c>
      <c r="BQ73" s="578">
        <v>11</v>
      </c>
      <c r="BR73" s="628"/>
      <c r="BS73" s="629" t="s">
        <v>270</v>
      </c>
      <c r="BT73" s="630">
        <v>25</v>
      </c>
      <c r="BU73" s="630">
        <v>8</v>
      </c>
      <c r="BV73" s="630">
        <v>5</v>
      </c>
      <c r="BW73" s="630">
        <v>1</v>
      </c>
      <c r="BX73" s="583">
        <v>39</v>
      </c>
      <c r="BZ73" s="402">
        <v>0</v>
      </c>
      <c r="CA73" s="402">
        <v>0</v>
      </c>
      <c r="CB73" s="402">
        <v>0</v>
      </c>
      <c r="CC73" s="402">
        <v>0</v>
      </c>
      <c r="CD73" s="402">
        <v>0</v>
      </c>
      <c r="CF73" s="402" t="s">
        <v>270</v>
      </c>
      <c r="CG73" s="402">
        <v>0</v>
      </c>
      <c r="CH73" s="402">
        <v>0</v>
      </c>
      <c r="CI73" s="402">
        <v>0</v>
      </c>
      <c r="CJ73" s="402">
        <v>0</v>
      </c>
      <c r="CK73" s="402">
        <v>0</v>
      </c>
      <c r="CL73" s="402">
        <v>0</v>
      </c>
      <c r="CM73" s="402">
        <v>0</v>
      </c>
      <c r="CN73" s="402">
        <v>0</v>
      </c>
      <c r="CO73" s="402">
        <v>0</v>
      </c>
      <c r="CP73" s="402">
        <v>0</v>
      </c>
      <c r="CQ73" s="402">
        <v>0</v>
      </c>
      <c r="CR73" s="402">
        <v>0</v>
      </c>
      <c r="CS73" s="402">
        <v>0</v>
      </c>
      <c r="CT73" s="402">
        <v>0</v>
      </c>
      <c r="CU73" s="402">
        <v>0</v>
      </c>
      <c r="CW73" s="402" t="s">
        <v>270</v>
      </c>
      <c r="CX73" s="402">
        <v>146</v>
      </c>
      <c r="CY73" s="402">
        <v>81</v>
      </c>
      <c r="CZ73" s="402">
        <v>59</v>
      </c>
      <c r="DA73" s="402">
        <v>11</v>
      </c>
      <c r="DB73" s="402">
        <v>297</v>
      </c>
      <c r="DE73" s="402" t="s">
        <v>270</v>
      </c>
      <c r="DF73" s="402">
        <v>138</v>
      </c>
      <c r="DG73" s="402">
        <v>79</v>
      </c>
      <c r="DH73" s="402">
        <v>60</v>
      </c>
      <c r="DI73" s="402">
        <v>11</v>
      </c>
      <c r="DJ73" s="402">
        <v>288</v>
      </c>
      <c r="DL73" s="402" t="s">
        <v>270</v>
      </c>
      <c r="DM73" s="402">
        <v>-138</v>
      </c>
      <c r="DN73" s="402">
        <v>-79</v>
      </c>
      <c r="DO73" s="402">
        <v>-60</v>
      </c>
      <c r="DP73" s="402">
        <v>-11</v>
      </c>
      <c r="DQ73" s="402">
        <v>-288</v>
      </c>
      <c r="DR73" s="402" t="b">
        <v>1</v>
      </c>
    </row>
    <row r="74" spans="2:122" ht="18" customHeight="1">
      <c r="B74" s="626" t="s">
        <v>271</v>
      </c>
      <c r="C74" s="575">
        <v>2</v>
      </c>
      <c r="D74" s="575">
        <v>74</v>
      </c>
      <c r="E74" s="575">
        <v>2327</v>
      </c>
      <c r="F74" s="574">
        <v>2403</v>
      </c>
      <c r="G74" s="575">
        <v>0</v>
      </c>
      <c r="H74" s="575">
        <v>5</v>
      </c>
      <c r="I74" s="575">
        <v>1114</v>
      </c>
      <c r="J74" s="574">
        <v>1119</v>
      </c>
      <c r="K74" s="575">
        <v>4</v>
      </c>
      <c r="L74" s="575">
        <v>62</v>
      </c>
      <c r="M74" s="575">
        <v>3579</v>
      </c>
      <c r="N74" s="574">
        <v>3645</v>
      </c>
      <c r="O74" s="575">
        <v>161</v>
      </c>
      <c r="P74" s="575">
        <v>6</v>
      </c>
      <c r="Q74" s="575">
        <v>4397</v>
      </c>
      <c r="R74" s="574">
        <v>4564</v>
      </c>
      <c r="S74" s="575">
        <v>0</v>
      </c>
      <c r="T74" s="574">
        <v>11731</v>
      </c>
      <c r="U74" s="576"/>
      <c r="V74" s="629" t="s">
        <v>271</v>
      </c>
      <c r="W74" s="578">
        <v>17</v>
      </c>
      <c r="X74" s="584">
        <v>3</v>
      </c>
      <c r="Y74" s="584">
        <v>0</v>
      </c>
      <c r="Z74" s="584">
        <v>0</v>
      </c>
      <c r="AA74" s="578">
        <v>15</v>
      </c>
      <c r="AB74" s="584">
        <v>3</v>
      </c>
      <c r="AC74" s="584">
        <v>0</v>
      </c>
      <c r="AD74" s="584">
        <v>0</v>
      </c>
      <c r="AE74" s="578">
        <v>6</v>
      </c>
      <c r="AF74" s="584">
        <v>0</v>
      </c>
      <c r="AG74" s="584">
        <v>0</v>
      </c>
      <c r="AH74" s="584">
        <v>2</v>
      </c>
      <c r="AI74" s="578">
        <v>5</v>
      </c>
      <c r="AJ74" s="584">
        <v>0</v>
      </c>
      <c r="AK74" s="584">
        <v>0</v>
      </c>
      <c r="AL74" s="584">
        <v>1</v>
      </c>
      <c r="AM74" s="578">
        <v>19</v>
      </c>
      <c r="AN74" s="584">
        <v>2</v>
      </c>
      <c r="AO74" s="584">
        <v>0</v>
      </c>
      <c r="AP74" s="584">
        <v>7</v>
      </c>
      <c r="AQ74" s="578">
        <v>18</v>
      </c>
      <c r="AR74" s="584">
        <v>2</v>
      </c>
      <c r="AS74" s="584">
        <v>0</v>
      </c>
      <c r="AT74" s="584">
        <v>6</v>
      </c>
      <c r="AU74" s="578">
        <v>0</v>
      </c>
      <c r="AV74" s="584">
        <v>0</v>
      </c>
      <c r="AW74" s="584">
        <v>0</v>
      </c>
      <c r="AX74" s="584">
        <v>0</v>
      </c>
      <c r="AY74" s="578">
        <v>0</v>
      </c>
      <c r="AZ74" s="584">
        <v>0</v>
      </c>
      <c r="BA74" s="584">
        <v>0</v>
      </c>
      <c r="BB74" s="584">
        <v>0</v>
      </c>
      <c r="BC74" s="578">
        <v>42</v>
      </c>
      <c r="BD74" s="578">
        <v>5</v>
      </c>
      <c r="BE74" s="578">
        <v>0</v>
      </c>
      <c r="BF74" s="578">
        <v>9</v>
      </c>
      <c r="BG74" s="579">
        <v>0</v>
      </c>
      <c r="BH74" s="584">
        <v>38</v>
      </c>
      <c r="BI74" s="584">
        <v>5</v>
      </c>
      <c r="BJ74" s="584">
        <v>0</v>
      </c>
      <c r="BK74" s="584">
        <v>7</v>
      </c>
      <c r="BL74" s="580">
        <v>0</v>
      </c>
      <c r="BM74" s="584">
        <v>5</v>
      </c>
      <c r="BN74" s="584">
        <v>4</v>
      </c>
      <c r="BO74" s="584">
        <v>7</v>
      </c>
      <c r="BP74" s="584">
        <v>2</v>
      </c>
      <c r="BQ74" s="578">
        <v>18</v>
      </c>
      <c r="BR74" s="628"/>
      <c r="BS74" s="629" t="s">
        <v>271</v>
      </c>
      <c r="BT74" s="630">
        <v>30</v>
      </c>
      <c r="BU74" s="630">
        <v>4</v>
      </c>
      <c r="BV74" s="630">
        <v>17</v>
      </c>
      <c r="BW74" s="630">
        <v>1</v>
      </c>
      <c r="BX74" s="583">
        <v>52</v>
      </c>
      <c r="BZ74" s="402">
        <v>0</v>
      </c>
      <c r="CA74" s="402">
        <v>0</v>
      </c>
      <c r="CB74" s="402">
        <v>0</v>
      </c>
      <c r="CC74" s="402">
        <v>0</v>
      </c>
      <c r="CD74" s="402">
        <v>0</v>
      </c>
      <c r="CF74" s="402" t="s">
        <v>271</v>
      </c>
      <c r="CG74" s="402">
        <v>0</v>
      </c>
      <c r="CH74" s="402">
        <v>0</v>
      </c>
      <c r="CI74" s="402">
        <v>0</v>
      </c>
      <c r="CJ74" s="402">
        <v>0</v>
      </c>
      <c r="CK74" s="402">
        <v>0</v>
      </c>
      <c r="CL74" s="402">
        <v>0</v>
      </c>
      <c r="CM74" s="402">
        <v>0</v>
      </c>
      <c r="CN74" s="402">
        <v>0</v>
      </c>
      <c r="CO74" s="402">
        <v>0</v>
      </c>
      <c r="CP74" s="402">
        <v>0</v>
      </c>
      <c r="CQ74" s="402">
        <v>0</v>
      </c>
      <c r="CR74" s="402">
        <v>0</v>
      </c>
      <c r="CS74" s="402">
        <v>0</v>
      </c>
      <c r="CT74" s="402">
        <v>0</v>
      </c>
      <c r="CU74" s="402">
        <v>0</v>
      </c>
      <c r="CW74" s="402" t="s">
        <v>271</v>
      </c>
      <c r="CX74" s="402">
        <v>149</v>
      </c>
      <c r="CY74" s="402">
        <v>73</v>
      </c>
      <c r="CZ74" s="402">
        <v>154</v>
      </c>
      <c r="DA74" s="402">
        <v>3</v>
      </c>
      <c r="DB74" s="402">
        <v>379</v>
      </c>
      <c r="DE74" s="402" t="s">
        <v>271</v>
      </c>
      <c r="DF74" s="402">
        <v>136</v>
      </c>
      <c r="DG74" s="402">
        <v>75</v>
      </c>
      <c r="DH74" s="402">
        <v>156</v>
      </c>
      <c r="DI74" s="402">
        <v>2</v>
      </c>
      <c r="DJ74" s="402">
        <v>369</v>
      </c>
      <c r="DL74" s="402" t="s">
        <v>271</v>
      </c>
      <c r="DM74" s="402">
        <v>-136</v>
      </c>
      <c r="DN74" s="402">
        <v>-75</v>
      </c>
      <c r="DO74" s="402">
        <v>-156</v>
      </c>
      <c r="DP74" s="402">
        <v>-2</v>
      </c>
      <c r="DQ74" s="402">
        <v>-369</v>
      </c>
      <c r="DR74" s="402" t="b">
        <v>1</v>
      </c>
    </row>
    <row r="75" spans="2:122" ht="18" customHeight="1">
      <c r="B75" s="626" t="s">
        <v>272</v>
      </c>
      <c r="C75" s="575">
        <v>27</v>
      </c>
      <c r="D75" s="575">
        <v>28</v>
      </c>
      <c r="E75" s="575">
        <v>3707</v>
      </c>
      <c r="F75" s="574">
        <v>3762</v>
      </c>
      <c r="G75" s="575">
        <v>7</v>
      </c>
      <c r="H75" s="575">
        <v>10</v>
      </c>
      <c r="I75" s="575">
        <v>2510</v>
      </c>
      <c r="J75" s="574">
        <v>2527</v>
      </c>
      <c r="K75" s="575">
        <v>14</v>
      </c>
      <c r="L75" s="575">
        <v>21</v>
      </c>
      <c r="M75" s="575">
        <v>5499</v>
      </c>
      <c r="N75" s="574">
        <v>5534</v>
      </c>
      <c r="O75" s="575">
        <v>17</v>
      </c>
      <c r="P75" s="575">
        <v>11</v>
      </c>
      <c r="Q75" s="575">
        <v>1346</v>
      </c>
      <c r="R75" s="574">
        <v>1374</v>
      </c>
      <c r="S75" s="575">
        <v>0</v>
      </c>
      <c r="T75" s="574">
        <v>13197</v>
      </c>
      <c r="U75" s="576"/>
      <c r="V75" s="629" t="s">
        <v>272</v>
      </c>
      <c r="W75" s="578">
        <v>13</v>
      </c>
      <c r="X75" s="584">
        <v>0</v>
      </c>
      <c r="Y75" s="584">
        <v>0</v>
      </c>
      <c r="Z75" s="584">
        <v>0</v>
      </c>
      <c r="AA75" s="578">
        <v>7</v>
      </c>
      <c r="AB75" s="584">
        <v>0</v>
      </c>
      <c r="AC75" s="584">
        <v>0</v>
      </c>
      <c r="AD75" s="584">
        <v>0</v>
      </c>
      <c r="AE75" s="578">
        <v>2</v>
      </c>
      <c r="AF75" s="584">
        <v>0</v>
      </c>
      <c r="AG75" s="584">
        <v>0</v>
      </c>
      <c r="AH75" s="584">
        <v>0</v>
      </c>
      <c r="AI75" s="578">
        <v>1</v>
      </c>
      <c r="AJ75" s="584">
        <v>0</v>
      </c>
      <c r="AK75" s="584">
        <v>0</v>
      </c>
      <c r="AL75" s="584">
        <v>0</v>
      </c>
      <c r="AM75" s="578">
        <v>11</v>
      </c>
      <c r="AN75" s="584">
        <v>0</v>
      </c>
      <c r="AO75" s="584">
        <v>0</v>
      </c>
      <c r="AP75" s="584">
        <v>0</v>
      </c>
      <c r="AQ75" s="578">
        <v>7</v>
      </c>
      <c r="AR75" s="584">
        <v>0</v>
      </c>
      <c r="AS75" s="584">
        <v>0</v>
      </c>
      <c r="AT75" s="584">
        <v>0</v>
      </c>
      <c r="AU75" s="578">
        <v>3</v>
      </c>
      <c r="AV75" s="584">
        <v>0</v>
      </c>
      <c r="AW75" s="584">
        <v>0</v>
      </c>
      <c r="AX75" s="584">
        <v>0</v>
      </c>
      <c r="AY75" s="578">
        <v>3</v>
      </c>
      <c r="AZ75" s="584">
        <v>0</v>
      </c>
      <c r="BA75" s="584">
        <v>0</v>
      </c>
      <c r="BB75" s="584">
        <v>0</v>
      </c>
      <c r="BC75" s="578">
        <v>29</v>
      </c>
      <c r="BD75" s="578">
        <v>0</v>
      </c>
      <c r="BE75" s="578">
        <v>0</v>
      </c>
      <c r="BF75" s="578">
        <v>0</v>
      </c>
      <c r="BG75" s="579">
        <v>0</v>
      </c>
      <c r="BH75" s="584">
        <v>18</v>
      </c>
      <c r="BI75" s="584">
        <v>0</v>
      </c>
      <c r="BJ75" s="584">
        <v>0</v>
      </c>
      <c r="BK75" s="584">
        <v>0</v>
      </c>
      <c r="BL75" s="580">
        <v>0</v>
      </c>
      <c r="BM75" s="584">
        <v>6</v>
      </c>
      <c r="BN75" s="584">
        <v>1</v>
      </c>
      <c r="BO75" s="584">
        <v>7</v>
      </c>
      <c r="BP75" s="584">
        <v>1</v>
      </c>
      <c r="BQ75" s="578">
        <v>15</v>
      </c>
      <c r="BR75" s="628"/>
      <c r="BS75" s="629" t="s">
        <v>273</v>
      </c>
      <c r="BT75" s="630">
        <v>14</v>
      </c>
      <c r="BU75" s="630">
        <v>3</v>
      </c>
      <c r="BV75" s="630">
        <v>13</v>
      </c>
      <c r="BW75" s="630">
        <v>4</v>
      </c>
      <c r="BX75" s="583">
        <v>34</v>
      </c>
      <c r="BY75" s="588"/>
      <c r="BZ75" s="402">
        <v>0</v>
      </c>
      <c r="CA75" s="402">
        <v>0</v>
      </c>
      <c r="CB75" s="402">
        <v>0</v>
      </c>
      <c r="CC75" s="402">
        <v>0</v>
      </c>
      <c r="CD75" s="402">
        <v>0</v>
      </c>
      <c r="CF75" s="402" t="s">
        <v>273</v>
      </c>
      <c r="CG75" s="402">
        <v>0</v>
      </c>
      <c r="CH75" s="402">
        <v>0</v>
      </c>
      <c r="CI75" s="402">
        <v>0</v>
      </c>
      <c r="CJ75" s="402">
        <v>0</v>
      </c>
      <c r="CK75" s="402">
        <v>0</v>
      </c>
      <c r="CL75" s="402">
        <v>0</v>
      </c>
      <c r="CM75" s="402">
        <v>0</v>
      </c>
      <c r="CN75" s="402">
        <v>0</v>
      </c>
      <c r="CO75" s="402">
        <v>0</v>
      </c>
      <c r="CP75" s="402">
        <v>0</v>
      </c>
      <c r="CQ75" s="402">
        <v>0</v>
      </c>
      <c r="CR75" s="402">
        <v>0</v>
      </c>
      <c r="CS75" s="402">
        <v>0</v>
      </c>
      <c r="CT75" s="402">
        <v>0</v>
      </c>
      <c r="CU75" s="402">
        <v>0</v>
      </c>
      <c r="CW75" s="402" t="s">
        <v>272</v>
      </c>
      <c r="CX75" s="402">
        <v>53</v>
      </c>
      <c r="CY75" s="402">
        <v>29</v>
      </c>
      <c r="CZ75" s="402">
        <v>68</v>
      </c>
      <c r="DA75" s="402">
        <v>11</v>
      </c>
      <c r="DB75" s="402">
        <v>161</v>
      </c>
      <c r="DE75" s="402" t="s">
        <v>272</v>
      </c>
      <c r="DF75" s="402">
        <v>52</v>
      </c>
      <c r="DG75" s="402">
        <v>28</v>
      </c>
      <c r="DH75" s="402">
        <v>66</v>
      </c>
      <c r="DI75" s="402">
        <v>10</v>
      </c>
      <c r="DJ75" s="402">
        <v>156</v>
      </c>
      <c r="DL75" s="402" t="s">
        <v>272</v>
      </c>
      <c r="DM75" s="402">
        <v>-52</v>
      </c>
      <c r="DN75" s="402">
        <v>-28</v>
      </c>
      <c r="DO75" s="402">
        <v>-66</v>
      </c>
      <c r="DP75" s="402">
        <v>-10</v>
      </c>
      <c r="DQ75" s="402">
        <v>-156</v>
      </c>
      <c r="DR75" s="402" t="b">
        <v>1</v>
      </c>
    </row>
    <row r="76" spans="2:122" ht="18" hidden="1" customHeight="1">
      <c r="C76" s="632"/>
      <c r="D76" s="632"/>
      <c r="E76" s="632"/>
      <c r="F76" s="632"/>
      <c r="G76" s="632"/>
      <c r="H76" s="632"/>
      <c r="I76" s="632"/>
      <c r="J76" s="632"/>
      <c r="K76" s="632"/>
      <c r="L76" s="632"/>
      <c r="M76" s="632"/>
      <c r="N76" s="632"/>
      <c r="O76" s="632"/>
      <c r="P76" s="632"/>
      <c r="Q76" s="632"/>
      <c r="R76" s="632"/>
      <c r="S76" s="632"/>
      <c r="T76" s="632"/>
      <c r="U76" s="632"/>
      <c r="V76" s="632"/>
      <c r="W76" s="633">
        <f>'[1]１Q'!W76+'[1]２Q'!W76+'[1]３Q'!W76+'[1]４Q'!W76</f>
        <v>0</v>
      </c>
      <c r="X76" s="632"/>
      <c r="Y76" s="632"/>
      <c r="Z76" s="632"/>
      <c r="AA76" s="632"/>
      <c r="AB76" s="632"/>
      <c r="AC76" s="632"/>
      <c r="AD76" s="632"/>
      <c r="AE76" s="632"/>
      <c r="AF76" s="632"/>
      <c r="AG76" s="632"/>
      <c r="AH76" s="632"/>
      <c r="AI76" s="632"/>
      <c r="AJ76" s="632"/>
      <c r="AK76" s="632"/>
      <c r="AL76" s="632"/>
      <c r="AM76" s="632"/>
      <c r="AN76" s="632"/>
      <c r="AO76" s="632"/>
      <c r="AP76" s="632"/>
      <c r="AQ76" s="632"/>
      <c r="AR76" s="632"/>
      <c r="AS76" s="632"/>
      <c r="AT76" s="632"/>
      <c r="AU76" s="632"/>
      <c r="AV76" s="632"/>
      <c r="AW76" s="632"/>
      <c r="AX76" s="632"/>
      <c r="AY76" s="632"/>
      <c r="AZ76" s="632"/>
      <c r="BA76" s="632"/>
      <c r="BB76" s="632"/>
      <c r="BC76" s="632"/>
      <c r="BD76" s="632"/>
      <c r="BE76" s="632"/>
      <c r="BF76" s="632"/>
      <c r="BG76" s="634"/>
      <c r="BH76" s="632"/>
      <c r="BI76" s="632"/>
      <c r="BJ76" s="632"/>
      <c r="BK76" s="632"/>
      <c r="BL76" s="634"/>
      <c r="BM76" s="632"/>
      <c r="BN76" s="632"/>
      <c r="BO76" s="632"/>
      <c r="BP76" s="632"/>
      <c r="BQ76" s="632"/>
      <c r="BR76" s="632"/>
      <c r="BS76" s="632"/>
      <c r="BT76" s="632"/>
      <c r="BU76" s="632"/>
      <c r="BV76" s="632"/>
      <c r="BW76" s="632"/>
      <c r="BX76" s="632"/>
      <c r="BY76" s="632"/>
    </row>
    <row r="77" spans="2:122" ht="18" hidden="1" customHeight="1">
      <c r="U77" s="402"/>
      <c r="W77" s="571">
        <f>'[1]１Q'!W77+'[1]２Q'!W77+'[1]３Q'!W77+'[1]４Q'!W77</f>
        <v>0</v>
      </c>
      <c r="BD77" s="402"/>
      <c r="BE77" s="402"/>
      <c r="BR77" s="632"/>
    </row>
    <row r="78" spans="2:122" ht="18" customHeight="1">
      <c r="C78" s="632"/>
      <c r="D78" s="632"/>
      <c r="E78" s="632"/>
      <c r="F78" s="632"/>
      <c r="G78" s="632"/>
      <c r="H78" s="632"/>
      <c r="I78" s="632"/>
      <c r="J78" s="632"/>
      <c r="K78" s="632"/>
      <c r="L78" s="632"/>
      <c r="M78" s="632"/>
      <c r="N78" s="632"/>
      <c r="O78" s="632"/>
      <c r="P78" s="632"/>
      <c r="Q78" s="632"/>
      <c r="R78" s="632"/>
      <c r="S78" s="632"/>
      <c r="T78" s="632"/>
      <c r="U78" s="632"/>
      <c r="V78" s="632"/>
      <c r="W78" s="632"/>
      <c r="X78" s="632"/>
      <c r="Y78" s="632"/>
      <c r="Z78" s="632"/>
      <c r="AA78" s="632"/>
      <c r="AB78" s="632"/>
      <c r="AC78" s="632"/>
      <c r="AD78" s="632"/>
      <c r="AE78" s="632"/>
      <c r="AF78" s="632"/>
      <c r="AG78" s="632"/>
      <c r="AH78" s="632"/>
      <c r="AI78" s="632"/>
      <c r="AJ78" s="632"/>
      <c r="AK78" s="632"/>
      <c r="AL78" s="632"/>
      <c r="AM78" s="632"/>
      <c r="AN78" s="632"/>
      <c r="AO78" s="632"/>
      <c r="AP78" s="632"/>
      <c r="AQ78" s="632"/>
      <c r="AR78" s="632"/>
      <c r="AS78" s="632"/>
      <c r="AT78" s="632"/>
      <c r="AU78" s="632"/>
      <c r="AV78" s="632"/>
      <c r="AW78" s="632"/>
      <c r="AX78" s="632"/>
      <c r="AY78" s="632"/>
      <c r="AZ78" s="632"/>
      <c r="BA78" s="632"/>
      <c r="BB78" s="632"/>
      <c r="BC78" s="632"/>
      <c r="BD78" s="632"/>
      <c r="BE78" s="632"/>
      <c r="BF78" s="632"/>
      <c r="BG78" s="632"/>
      <c r="BH78" s="632"/>
      <c r="BI78" s="632"/>
      <c r="BJ78" s="632"/>
      <c r="BK78" s="632"/>
      <c r="BL78" s="634"/>
      <c r="BM78" s="632"/>
      <c r="BN78" s="632"/>
      <c r="BO78" s="632"/>
      <c r="BP78" s="632"/>
      <c r="BQ78" s="632"/>
      <c r="BR78" s="632"/>
      <c r="BS78" s="632"/>
      <c r="BT78" s="632"/>
      <c r="BU78" s="632"/>
      <c r="BV78" s="632"/>
      <c r="BW78" s="632"/>
      <c r="BX78" s="632"/>
      <c r="BY78" s="632"/>
    </row>
    <row r="79" spans="2:122" ht="18" customHeight="1">
      <c r="U79" s="402"/>
      <c r="BD79" s="402"/>
      <c r="BE79" s="402"/>
      <c r="BG79" s="402"/>
    </row>
  </sheetData>
  <sheetProtection formatCells="0"/>
  <mergeCells count="31">
    <mergeCell ref="BX5:BX7"/>
    <mergeCell ref="BO1:BQ1"/>
    <mergeCell ref="C5:R5"/>
    <mergeCell ref="T5:T7"/>
    <mergeCell ref="W5:Z5"/>
    <mergeCell ref="AA5:AD5"/>
    <mergeCell ref="C6:F6"/>
    <mergeCell ref="G6:J6"/>
    <mergeCell ref="K6:N6"/>
    <mergeCell ref="O6:R6"/>
    <mergeCell ref="AC2:AD2"/>
    <mergeCell ref="AK2:AL2"/>
    <mergeCell ref="AS2:AT2"/>
    <mergeCell ref="BJ2:BK2"/>
    <mergeCell ref="BO5:BO7"/>
    <mergeCell ref="BP5:BP7"/>
    <mergeCell ref="AE5:AH5"/>
    <mergeCell ref="AI5:AL5"/>
    <mergeCell ref="AM5:AP5"/>
    <mergeCell ref="BV5:BV7"/>
    <mergeCell ref="BW5:BW7"/>
    <mergeCell ref="BQ5:BQ7"/>
    <mergeCell ref="BT5:BT7"/>
    <mergeCell ref="BU5:BU7"/>
    <mergeCell ref="BM5:BM7"/>
    <mergeCell ref="BN5:BN7"/>
    <mergeCell ref="AQ5:AT5"/>
    <mergeCell ref="AU5:AX5"/>
    <mergeCell ref="AY5:BB5"/>
    <mergeCell ref="BC5:BF5"/>
    <mergeCell ref="BH5:BK5"/>
  </mergeCells>
  <phoneticPr fontId="2"/>
  <pageMargins left="0.78740157480314965" right="0.19685039370078741" top="0.19685039370078741" bottom="0.23622047244094491" header="0.27559055118110237" footer="0"/>
  <pageSetup paperSize="8" scale="60" fitToWidth="0" orientation="landscape" r:id="rId1"/>
  <headerFooter alignWithMargins="0"/>
  <rowBreaks count="1" manualBreakCount="1">
    <brk id="58" max="16383" man="1"/>
  </rowBreaks>
  <colBreaks count="2" manualBreakCount="2">
    <brk id="21" max="1048575" man="1"/>
    <brk id="6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L83"/>
  <sheetViews>
    <sheetView view="pageBreakPreview" zoomScaleNormal="75" zoomScaleSheetLayoutView="100" workbookViewId="0">
      <pane xSplit="2" ySplit="8" topLeftCell="C9" activePane="bottomRight" state="frozen"/>
      <selection activeCell="Z41" sqref="Z41"/>
      <selection pane="topRight" activeCell="Z41" sqref="Z41"/>
      <selection pane="bottomLeft" activeCell="Z41" sqref="Z41"/>
      <selection pane="bottomRight" activeCell="Z2" sqref="Z2"/>
    </sheetView>
  </sheetViews>
  <sheetFormatPr defaultColWidth="9" defaultRowHeight="18" customHeight="1"/>
  <cols>
    <col min="1" max="1" width="1.6640625" style="1" customWidth="1"/>
    <col min="2" max="2" width="17.109375" style="1" customWidth="1"/>
    <col min="3" max="4" width="14.6640625" style="1" customWidth="1"/>
    <col min="5" max="5" width="17.44140625" style="1" bestFit="1" customWidth="1"/>
    <col min="6" max="6" width="16.77734375" style="1" customWidth="1"/>
    <col min="7" max="8" width="12.6640625" style="1" customWidth="1"/>
    <col min="9" max="9" width="13.6640625" style="1" customWidth="1"/>
    <col min="10" max="10" width="16.6640625" style="1" customWidth="1"/>
    <col min="11" max="12" width="12.6640625" style="1" customWidth="1"/>
    <col min="13" max="13" width="13.6640625" style="1" customWidth="1"/>
    <col min="14" max="14" width="18.109375" style="1" bestFit="1" customWidth="1"/>
    <col min="15" max="16" width="12.6640625" style="1" customWidth="1"/>
    <col min="17" max="17" width="15" style="1" customWidth="1"/>
    <col min="18" max="18" width="16.6640625" style="1" customWidth="1"/>
    <col min="19" max="19" width="13.6640625" style="1" customWidth="1"/>
    <col min="20" max="20" width="15.77734375" style="1" customWidth="1"/>
    <col min="21" max="21" width="1.33203125" style="328" customWidth="1"/>
    <col min="22" max="22" width="9.44140625" style="1" customWidth="1"/>
    <col min="23" max="23" width="11" style="1" bestFit="1" customWidth="1"/>
    <col min="24" max="54" width="9.44140625" style="1" customWidth="1"/>
    <col min="55" max="55" width="11" style="1" bestFit="1" customWidth="1"/>
    <col min="56" max="57" width="9.44140625" style="3" customWidth="1"/>
    <col min="58" max="58" width="9.44140625" style="1" customWidth="1"/>
    <col min="59" max="59" width="1.44140625" style="218" customWidth="1"/>
    <col min="60" max="60" width="10.33203125" style="1" customWidth="1"/>
    <col min="61" max="61" width="10.33203125" style="98" customWidth="1"/>
    <col min="62" max="63" width="10.33203125" style="1" customWidth="1"/>
    <col min="64" max="64" width="4.6640625" style="1" customWidth="1"/>
    <col min="65" max="65" width="2.44140625" style="1" customWidth="1"/>
    <col min="66" max="16384" width="9" style="1"/>
  </cols>
  <sheetData>
    <row r="1" spans="2:64" ht="18" customHeight="1">
      <c r="B1" s="5" t="s">
        <v>282</v>
      </c>
      <c r="R1" s="815" t="s">
        <v>283</v>
      </c>
      <c r="S1" s="815"/>
      <c r="T1" s="815"/>
      <c r="BH1" s="814" t="s">
        <v>276</v>
      </c>
      <c r="BI1" s="814"/>
      <c r="BJ1" s="814"/>
      <c r="BK1" s="814"/>
    </row>
    <row r="2" spans="2:64" ht="18" customHeight="1">
      <c r="B2" s="329" t="s">
        <v>0</v>
      </c>
      <c r="C2" s="5"/>
      <c r="D2" s="5"/>
      <c r="E2" s="5"/>
      <c r="F2" s="5"/>
      <c r="G2" s="5"/>
      <c r="H2" s="5"/>
      <c r="I2" s="5"/>
      <c r="J2" s="5"/>
      <c r="N2" s="5"/>
      <c r="R2" s="5"/>
      <c r="S2" s="92"/>
      <c r="T2" s="5"/>
      <c r="V2" s="330" t="s">
        <v>1</v>
      </c>
      <c r="W2" s="331"/>
      <c r="X2" s="331"/>
      <c r="Y2" s="331"/>
      <c r="Z2" s="331"/>
      <c r="AA2" s="221"/>
      <c r="AB2" s="221"/>
      <c r="AC2" s="809"/>
      <c r="AD2" s="809"/>
      <c r="AE2" s="331"/>
      <c r="AF2" s="331"/>
      <c r="AG2" s="331"/>
      <c r="AH2" s="331"/>
      <c r="AI2" s="221"/>
      <c r="AJ2" s="221"/>
      <c r="AK2" s="809"/>
      <c r="AL2" s="809"/>
      <c r="AM2" s="331"/>
      <c r="AN2" s="331"/>
      <c r="AO2" s="331"/>
      <c r="AP2" s="331"/>
      <c r="AQ2" s="221"/>
      <c r="AR2" s="221"/>
      <c r="AS2" s="809"/>
      <c r="AT2" s="809"/>
      <c r="AU2" s="8"/>
      <c r="AV2" s="8"/>
      <c r="AW2" s="8"/>
      <c r="AX2" s="8"/>
      <c r="AY2" s="221"/>
      <c r="AZ2" s="221"/>
      <c r="BA2" s="809"/>
      <c r="BB2" s="809"/>
      <c r="BC2" s="220"/>
      <c r="BD2" s="220"/>
      <c r="BE2" s="220"/>
      <c r="BF2" s="220"/>
      <c r="BG2" s="194"/>
      <c r="BH2" s="687"/>
      <c r="BI2" s="687"/>
      <c r="BJ2" s="734"/>
      <c r="BK2" s="734"/>
    </row>
    <row r="3" spans="2:64" ht="18" customHeight="1">
      <c r="B3" s="329"/>
      <c r="C3" s="5"/>
      <c r="D3" s="5"/>
      <c r="E3" s="5"/>
      <c r="F3" s="5"/>
      <c r="G3" s="5"/>
      <c r="H3" s="5"/>
      <c r="I3" s="5"/>
      <c r="J3" s="5"/>
      <c r="N3" s="5"/>
      <c r="R3" s="5"/>
      <c r="S3" s="92"/>
      <c r="T3" s="5"/>
      <c r="V3" s="330"/>
      <c r="W3" s="331"/>
      <c r="X3" s="331"/>
      <c r="Y3" s="331"/>
      <c r="Z3" s="331"/>
      <c r="AA3" s="221"/>
      <c r="AB3" s="221"/>
      <c r="AC3" s="221"/>
      <c r="AD3" s="221"/>
      <c r="AE3" s="331"/>
      <c r="AF3" s="331"/>
      <c r="AG3" s="331"/>
      <c r="AH3" s="331"/>
      <c r="AI3" s="221"/>
      <c r="AJ3" s="221"/>
      <c r="AK3" s="221"/>
      <c r="AL3" s="221"/>
      <c r="AM3" s="331"/>
      <c r="AN3" s="331"/>
      <c r="AO3" s="331"/>
      <c r="AP3" s="331"/>
      <c r="AQ3" s="221"/>
      <c r="AR3" s="221"/>
      <c r="AS3" s="221"/>
      <c r="AT3" s="221"/>
      <c r="AU3" s="8"/>
      <c r="AV3" s="8"/>
      <c r="AW3" s="8"/>
      <c r="AX3" s="8"/>
      <c r="AY3" s="221"/>
      <c r="AZ3" s="221"/>
      <c r="BA3" s="221"/>
      <c r="BB3" s="221"/>
      <c r="BC3" s="220"/>
      <c r="BD3" s="220"/>
      <c r="BE3" s="220"/>
      <c r="BF3" s="220"/>
      <c r="BG3" s="194"/>
      <c r="BH3" s="687"/>
      <c r="BI3" s="687"/>
      <c r="BJ3" s="687"/>
      <c r="BK3" s="687"/>
    </row>
    <row r="4" spans="2:64" ht="17.25" customHeight="1" thickBot="1">
      <c r="B4" s="43" t="s">
        <v>275</v>
      </c>
      <c r="C4" s="42"/>
      <c r="D4" s="42"/>
      <c r="E4" s="42"/>
      <c r="F4" s="10"/>
      <c r="G4" s="332" t="s">
        <v>117</v>
      </c>
      <c r="I4" s="10"/>
      <c r="J4" s="10"/>
      <c r="K4" s="222"/>
      <c r="L4" s="222"/>
      <c r="M4" s="222"/>
      <c r="N4" s="10"/>
      <c r="O4" s="222"/>
      <c r="P4" s="222"/>
      <c r="Q4" s="735"/>
      <c r="R4" s="735"/>
      <c r="S4" s="735"/>
      <c r="T4" s="10"/>
      <c r="V4" s="823" t="s">
        <v>119</v>
      </c>
      <c r="W4" s="740"/>
      <c r="X4" s="740"/>
      <c r="Y4" s="740"/>
      <c r="Z4" s="740"/>
      <c r="AA4" s="740"/>
      <c r="AB4" s="740"/>
      <c r="AC4" s="740"/>
      <c r="AD4" s="740"/>
      <c r="AE4" s="824"/>
      <c r="AF4" s="825"/>
      <c r="AG4" s="825"/>
      <c r="AH4" s="825"/>
      <c r="AI4" s="333" t="s">
        <v>165</v>
      </c>
      <c r="AJ4" s="221"/>
      <c r="AK4" s="221"/>
      <c r="AL4" s="221"/>
      <c r="AM4" s="13"/>
      <c r="AN4" s="334" t="s">
        <v>173</v>
      </c>
      <c r="AO4" s="13"/>
      <c r="AP4" s="13"/>
      <c r="AQ4" s="221"/>
      <c r="AR4" s="221"/>
      <c r="AS4" s="221"/>
      <c r="AT4" s="221"/>
      <c r="AU4" s="13"/>
      <c r="AV4" s="13"/>
      <c r="AW4" s="13"/>
      <c r="AX4" s="13"/>
      <c r="AY4" s="221"/>
      <c r="AZ4" s="221"/>
      <c r="BA4" s="221"/>
      <c r="BB4" s="221"/>
      <c r="BC4" s="13"/>
      <c r="BD4" s="13"/>
      <c r="BE4" s="13"/>
      <c r="BF4" s="13"/>
      <c r="BG4" s="13"/>
      <c r="BH4" s="688"/>
      <c r="BI4" s="688"/>
      <c r="BJ4" s="688"/>
      <c r="BK4" s="688"/>
    </row>
    <row r="5" spans="2:64" ht="18" customHeight="1" thickBot="1">
      <c r="B5" s="14" t="s">
        <v>3</v>
      </c>
      <c r="C5" s="727" t="s">
        <v>4</v>
      </c>
      <c r="D5" s="816"/>
      <c r="E5" s="816"/>
      <c r="F5" s="816"/>
      <c r="G5" s="816"/>
      <c r="H5" s="816"/>
      <c r="I5" s="816"/>
      <c r="J5" s="816"/>
      <c r="K5" s="816"/>
      <c r="L5" s="816"/>
      <c r="M5" s="816"/>
      <c r="N5" s="816"/>
      <c r="O5" s="816"/>
      <c r="P5" s="816"/>
      <c r="Q5" s="816"/>
      <c r="R5" s="817"/>
      <c r="S5" s="228" t="s">
        <v>5</v>
      </c>
      <c r="T5" s="818" t="s">
        <v>6</v>
      </c>
      <c r="V5" s="15" t="s">
        <v>7</v>
      </c>
      <c r="W5" s="826" t="s">
        <v>108</v>
      </c>
      <c r="X5" s="826"/>
      <c r="Y5" s="826"/>
      <c r="Z5" s="826"/>
      <c r="AA5" s="839" t="s">
        <v>12</v>
      </c>
      <c r="AB5" s="839"/>
      <c r="AC5" s="839"/>
      <c r="AD5" s="839"/>
      <c r="AE5" s="827" t="s">
        <v>8</v>
      </c>
      <c r="AF5" s="827"/>
      <c r="AG5" s="827"/>
      <c r="AH5" s="827"/>
      <c r="AI5" s="840" t="s">
        <v>12</v>
      </c>
      <c r="AJ5" s="840"/>
      <c r="AK5" s="840"/>
      <c r="AL5" s="840"/>
      <c r="AM5" s="829" t="s">
        <v>9</v>
      </c>
      <c r="AN5" s="829"/>
      <c r="AO5" s="829"/>
      <c r="AP5" s="829"/>
      <c r="AQ5" s="828" t="s">
        <v>12</v>
      </c>
      <c r="AR5" s="828"/>
      <c r="AS5" s="828"/>
      <c r="AT5" s="828"/>
      <c r="AU5" s="810" t="s">
        <v>10</v>
      </c>
      <c r="AV5" s="810"/>
      <c r="AW5" s="810"/>
      <c r="AX5" s="810"/>
      <c r="AY5" s="810" t="s">
        <v>12</v>
      </c>
      <c r="AZ5" s="810"/>
      <c r="BA5" s="810"/>
      <c r="BB5" s="810"/>
      <c r="BC5" s="753" t="s">
        <v>11</v>
      </c>
      <c r="BD5" s="753"/>
      <c r="BE5" s="753"/>
      <c r="BF5" s="754"/>
      <c r="BG5" s="335"/>
      <c r="BH5" s="811" t="s">
        <v>12</v>
      </c>
      <c r="BI5" s="812"/>
      <c r="BJ5" s="812"/>
      <c r="BK5" s="813"/>
    </row>
    <row r="6" spans="2:64" ht="18" customHeight="1">
      <c r="B6" s="16" t="s">
        <v>15</v>
      </c>
      <c r="C6" s="773" t="s">
        <v>107</v>
      </c>
      <c r="D6" s="821"/>
      <c r="E6" s="821"/>
      <c r="F6" s="822"/>
      <c r="G6" s="776" t="s">
        <v>13</v>
      </c>
      <c r="H6" s="821"/>
      <c r="I6" s="821"/>
      <c r="J6" s="822"/>
      <c r="K6" s="776" t="s">
        <v>139</v>
      </c>
      <c r="L6" s="821"/>
      <c r="M6" s="821"/>
      <c r="N6" s="822"/>
      <c r="O6" s="774" t="s">
        <v>16</v>
      </c>
      <c r="P6" s="821"/>
      <c r="Q6" s="821"/>
      <c r="R6" s="822"/>
      <c r="S6" s="229"/>
      <c r="T6" s="819"/>
      <c r="V6" s="15"/>
      <c r="W6" s="336"/>
      <c r="X6" s="833" t="s">
        <v>17</v>
      </c>
      <c r="Y6" s="834"/>
      <c r="Z6" s="835"/>
      <c r="AA6" s="295"/>
      <c r="AB6" s="836" t="s">
        <v>17</v>
      </c>
      <c r="AC6" s="837"/>
      <c r="AD6" s="838"/>
      <c r="AE6" s="337"/>
      <c r="AF6" s="833" t="s">
        <v>17</v>
      </c>
      <c r="AG6" s="834"/>
      <c r="AH6" s="835"/>
      <c r="AI6" s="296"/>
      <c r="AJ6" s="844" t="s">
        <v>17</v>
      </c>
      <c r="AK6" s="845"/>
      <c r="AL6" s="846"/>
      <c r="AM6" s="337"/>
      <c r="AN6" s="833" t="s">
        <v>17</v>
      </c>
      <c r="AO6" s="834"/>
      <c r="AP6" s="835"/>
      <c r="AQ6" s="297"/>
      <c r="AR6" s="836" t="s">
        <v>17</v>
      </c>
      <c r="AS6" s="837"/>
      <c r="AT6" s="838"/>
      <c r="AU6" s="337"/>
      <c r="AV6" s="830" t="s">
        <v>17</v>
      </c>
      <c r="AW6" s="831"/>
      <c r="AX6" s="832"/>
      <c r="AY6" s="296"/>
      <c r="AZ6" s="298" t="s">
        <v>17</v>
      </c>
      <c r="BA6" s="298"/>
      <c r="BB6" s="299"/>
      <c r="BC6" s="338"/>
      <c r="BD6" s="841" t="s">
        <v>17</v>
      </c>
      <c r="BE6" s="842"/>
      <c r="BF6" s="843"/>
      <c r="BG6" s="335"/>
      <c r="BH6" s="245"/>
      <c r="BI6" s="232" t="s">
        <v>17</v>
      </c>
      <c r="BJ6" s="216"/>
      <c r="BK6" s="233"/>
    </row>
    <row r="7" spans="2:64" ht="54.75" customHeight="1">
      <c r="B7" s="20" t="s">
        <v>18</v>
      </c>
      <c r="C7" s="339" t="s">
        <v>167</v>
      </c>
      <c r="D7" s="339" t="s">
        <v>168</v>
      </c>
      <c r="E7" s="340" t="s">
        <v>169</v>
      </c>
      <c r="F7" s="341" t="s">
        <v>22</v>
      </c>
      <c r="G7" s="342" t="s">
        <v>167</v>
      </c>
      <c r="H7" s="343" t="s">
        <v>168</v>
      </c>
      <c r="I7" s="340" t="s">
        <v>169</v>
      </c>
      <c r="J7" s="341" t="s">
        <v>22</v>
      </c>
      <c r="K7" s="342" t="s">
        <v>167</v>
      </c>
      <c r="L7" s="343" t="s">
        <v>168</v>
      </c>
      <c r="M7" s="340" t="s">
        <v>169</v>
      </c>
      <c r="N7" s="341" t="s">
        <v>22</v>
      </c>
      <c r="O7" s="342" t="s">
        <v>167</v>
      </c>
      <c r="P7" s="343" t="s">
        <v>168</v>
      </c>
      <c r="Q7" s="340" t="s">
        <v>169</v>
      </c>
      <c r="R7" s="341" t="s">
        <v>22</v>
      </c>
      <c r="S7" s="344" t="s">
        <v>167</v>
      </c>
      <c r="T7" s="820"/>
      <c r="V7" s="26" t="s">
        <v>23</v>
      </c>
      <c r="W7" s="345" t="s">
        <v>24</v>
      </c>
      <c r="X7" s="197" t="s">
        <v>25</v>
      </c>
      <c r="Y7" s="30" t="s">
        <v>26</v>
      </c>
      <c r="Z7" s="31" t="s">
        <v>27</v>
      </c>
      <c r="AA7" s="346" t="s">
        <v>24</v>
      </c>
      <c r="AB7" s="149" t="s">
        <v>25</v>
      </c>
      <c r="AC7" s="150" t="s">
        <v>26</v>
      </c>
      <c r="AD7" s="151" t="s">
        <v>160</v>
      </c>
      <c r="AE7" s="347" t="s">
        <v>24</v>
      </c>
      <c r="AF7" s="197" t="s">
        <v>25</v>
      </c>
      <c r="AG7" s="30" t="s">
        <v>26</v>
      </c>
      <c r="AH7" s="31" t="s">
        <v>27</v>
      </c>
      <c r="AI7" s="348" t="s">
        <v>24</v>
      </c>
      <c r="AJ7" s="149" t="s">
        <v>25</v>
      </c>
      <c r="AK7" s="150" t="s">
        <v>26</v>
      </c>
      <c r="AL7" s="294" t="s">
        <v>160</v>
      </c>
      <c r="AM7" s="349" t="s">
        <v>24</v>
      </c>
      <c r="AN7" s="197" t="s">
        <v>25</v>
      </c>
      <c r="AO7" s="30" t="s">
        <v>26</v>
      </c>
      <c r="AP7" s="31" t="s">
        <v>27</v>
      </c>
      <c r="AQ7" s="348" t="s">
        <v>24</v>
      </c>
      <c r="AR7" s="149" t="s">
        <v>25</v>
      </c>
      <c r="AS7" s="150" t="s">
        <v>26</v>
      </c>
      <c r="AT7" s="151" t="s">
        <v>160</v>
      </c>
      <c r="AU7" s="347" t="s">
        <v>24</v>
      </c>
      <c r="AV7" s="197" t="s">
        <v>25</v>
      </c>
      <c r="AW7" s="30" t="s">
        <v>26</v>
      </c>
      <c r="AX7" s="31" t="s">
        <v>27</v>
      </c>
      <c r="AY7" s="348" t="s">
        <v>24</v>
      </c>
      <c r="AZ7" s="149" t="s">
        <v>25</v>
      </c>
      <c r="BA7" s="150" t="s">
        <v>26</v>
      </c>
      <c r="BB7" s="151" t="s">
        <v>160</v>
      </c>
      <c r="BC7" s="350" t="s">
        <v>24</v>
      </c>
      <c r="BD7" s="351" t="s">
        <v>25</v>
      </c>
      <c r="BE7" s="352" t="s">
        <v>26</v>
      </c>
      <c r="BF7" s="353" t="s">
        <v>89</v>
      </c>
      <c r="BG7" s="198"/>
      <c r="BH7" s="347" t="s">
        <v>24</v>
      </c>
      <c r="BI7" s="234" t="s">
        <v>25</v>
      </c>
      <c r="BJ7" s="30" t="s">
        <v>26</v>
      </c>
      <c r="BK7" s="31" t="s">
        <v>27</v>
      </c>
    </row>
    <row r="8" spans="2:64" ht="18" customHeight="1" thickBot="1">
      <c r="B8" s="354" t="s">
        <v>74</v>
      </c>
      <c r="C8" s="355">
        <f>令和4年度累計!C8+'事業開始～令和3年度末'!C8</f>
        <v>391586</v>
      </c>
      <c r="D8" s="355">
        <f>令和4年度累計!D8+'事業開始～令和3年度末'!D8</f>
        <v>360447</v>
      </c>
      <c r="E8" s="355">
        <f>令和4年度累計!E8+'事業開始～令和3年度末'!E8</f>
        <v>10281252</v>
      </c>
      <c r="F8" s="356">
        <f>令和4年度累計!F8+'事業開始～令和3年度末'!F8</f>
        <v>11215165</v>
      </c>
      <c r="G8" s="357">
        <f>令和4年度累計!G8+'事業開始～令和3年度末'!G8</f>
        <v>109442</v>
      </c>
      <c r="H8" s="355">
        <f>令和4年度累計!H8+'事業開始～令和3年度末'!H8</f>
        <v>74980</v>
      </c>
      <c r="I8" s="355">
        <f>令和4年度累計!I8+'事業開始～令和3年度末'!I8</f>
        <v>5836309</v>
      </c>
      <c r="J8" s="356">
        <f>令和4年度累計!J8+'事業開始～令和3年度末'!J8</f>
        <v>6061768</v>
      </c>
      <c r="K8" s="357">
        <f>令和4年度累計!K8+'事業開始～令和3年度末'!K8</f>
        <v>160854</v>
      </c>
      <c r="L8" s="355">
        <f>令和4年度累計!L8+'事業開始～令和3年度末'!L8</f>
        <v>117405</v>
      </c>
      <c r="M8" s="355">
        <f>令和4年度累計!M8+'事業開始～令和3年度末'!M8</f>
        <v>7815768</v>
      </c>
      <c r="N8" s="356">
        <f>令和4年度累計!N8+'事業開始～令和3年度末'!N8</f>
        <v>8141650</v>
      </c>
      <c r="O8" s="357">
        <f>令和4年度累計!O8+'事業開始～令和3年度末'!O8</f>
        <v>136413</v>
      </c>
      <c r="P8" s="355">
        <f>令和4年度累計!P8+'事業開始～令和3年度末'!P8</f>
        <v>62427</v>
      </c>
      <c r="Q8" s="355">
        <f>令和4年度累計!Q8+'事業開始～令和3年度末'!Q8</f>
        <v>1232098</v>
      </c>
      <c r="R8" s="356">
        <f>令和4年度累計!R8+'事業開始～令和3年度末'!R8</f>
        <v>1440840</v>
      </c>
      <c r="S8" s="358">
        <f>令和4年度累計!S8+'事業開始～令和3年度末'!S8</f>
        <v>525911</v>
      </c>
      <c r="T8" s="359">
        <f>令和4年度累計!T8+'事業開始～令和3年度末'!T8</f>
        <v>27385334</v>
      </c>
      <c r="U8" s="360"/>
      <c r="V8" s="293" t="s">
        <v>74</v>
      </c>
      <c r="W8" s="230">
        <f>令和4年度累計!W8+'事業開始～令和3年度末'!W8</f>
        <v>124235</v>
      </c>
      <c r="X8" s="230">
        <f>令和4年度累計!X8+'事業開始～令和3年度末'!X8</f>
        <v>13898</v>
      </c>
      <c r="Y8" s="230">
        <f>令和4年度累計!Y8+'事業開始～令和3年度末'!Y8</f>
        <v>8087</v>
      </c>
      <c r="Z8" s="361">
        <f>令和4年度累計!Z8+'事業開始～令和3年度末'!Z8</f>
        <v>4240</v>
      </c>
      <c r="AA8" s="362">
        <f>令和4年度累計!AA8+'事業開始～令和3年度末'!AA8</f>
        <v>9005</v>
      </c>
      <c r="AB8" s="363">
        <f>令和4年度累計!AB8+'事業開始～令和3年度末'!AB8</f>
        <v>1141</v>
      </c>
      <c r="AC8" s="363">
        <f>令和4年度累計!AC8+'事業開始～令和3年度末'!AC8</f>
        <v>362</v>
      </c>
      <c r="AD8" s="364">
        <f>令和4年度累計!AD8+'事業開始～令和3年度末'!AD8</f>
        <v>310</v>
      </c>
      <c r="AE8" s="362">
        <f>令和4年度累計!AE8+'事業開始～令和3年度末'!AE8</f>
        <v>32176</v>
      </c>
      <c r="AF8" s="363">
        <f>令和4年度累計!AF8+'事業開始～令和3年度末'!AF8</f>
        <v>1486</v>
      </c>
      <c r="AG8" s="363">
        <f>令和4年度累計!AG8+'事業開始～令和3年度末'!AG8</f>
        <v>612</v>
      </c>
      <c r="AH8" s="364">
        <f>令和4年度累計!AH8+'事業開始～令和3年度末'!AH8</f>
        <v>4544</v>
      </c>
      <c r="AI8" s="362">
        <f>令和4年度累計!AI8+'事業開始～令和3年度末'!AI8</f>
        <v>2194</v>
      </c>
      <c r="AJ8" s="535">
        <f>令和4年度累計!AJ8+'事業開始～令和3年度末'!AJ8</f>
        <v>98</v>
      </c>
      <c r="AK8" s="535">
        <f>令和4年度累計!AK8+'事業開始～令和3年度末'!AK8</f>
        <v>32</v>
      </c>
      <c r="AL8" s="535">
        <f>令和4年度累計!AL8+'事業開始～令和3年度末'!AL8</f>
        <v>534</v>
      </c>
      <c r="AM8" s="365">
        <f>令和4年度累計!AM8+'事業開始～令和3年度末'!AM8</f>
        <v>42844</v>
      </c>
      <c r="AN8" s="365">
        <f>令和4年度累計!AN8+'事業開始～令和3年度末'!AN8</f>
        <v>1876</v>
      </c>
      <c r="AO8" s="365">
        <f>令和4年度累計!AO8+'事業開始～令和3年度末'!AO8</f>
        <v>3971</v>
      </c>
      <c r="AP8" s="364">
        <f>令和4年度累計!AP8+'事業開始～令和3年度末'!AP8</f>
        <v>3615</v>
      </c>
      <c r="AQ8" s="362">
        <f>令和4年度累計!AQ8+'事業開始～令和3年度末'!AQ8</f>
        <v>5479</v>
      </c>
      <c r="AR8" s="535">
        <f>令和4年度累計!AR8+'事業開始～令和3年度末'!AR8</f>
        <v>274</v>
      </c>
      <c r="AS8" s="535">
        <f>令和4年度累計!AS8+'事業開始～令和3年度末'!AS8</f>
        <v>288</v>
      </c>
      <c r="AT8" s="543">
        <f>令和4年度累計!AT8+'事業開始～令和3年度末'!AT8</f>
        <v>770</v>
      </c>
      <c r="AU8" s="362">
        <f>令和4年度累計!AU8+'事業開始～令和3年度末'!AU8</f>
        <v>10912</v>
      </c>
      <c r="AV8" s="363">
        <f>令和4年度累計!AV8+'事業開始～令和3年度末'!AV8</f>
        <v>833</v>
      </c>
      <c r="AW8" s="363">
        <f>令和4年度累計!AW8+'事業開始～令和3年度末'!AW8</f>
        <v>866</v>
      </c>
      <c r="AX8" s="364">
        <f>令和4年度累計!AX8+'事業開始～令和3年度末'!AX8</f>
        <v>162</v>
      </c>
      <c r="AY8" s="362">
        <f>令和4年度累計!AY8+'事業開始～令和3年度末'!AY8</f>
        <v>1159</v>
      </c>
      <c r="AZ8" s="362">
        <f>令和4年度累計!AZ8+'事業開始～令和3年度末'!AZ8</f>
        <v>99</v>
      </c>
      <c r="BA8" s="362">
        <f>令和4年度累計!BA8+'事業開始～令和3年度末'!BA8</f>
        <v>50</v>
      </c>
      <c r="BB8" s="546">
        <f>令和4年度累計!BB8+'事業開始～令和3年度末'!BB8</f>
        <v>24</v>
      </c>
      <c r="BC8" s="362">
        <f>令和4年度累計!BC8+'事業開始～令和3年度末'!BC8</f>
        <v>210517</v>
      </c>
      <c r="BD8" s="363">
        <f>令和4年度累計!BD8+'事業開始～令和3年度末'!BD8</f>
        <v>18093</v>
      </c>
      <c r="BE8" s="363">
        <f>令和4年度累計!BE8+'事業開始～令和3年度末'!BE8</f>
        <v>13536</v>
      </c>
      <c r="BF8" s="364">
        <f>令和4年度累計!BF8+'事業開始～令和3年度末'!BF8</f>
        <v>12561</v>
      </c>
      <c r="BG8" s="225"/>
      <c r="BH8" s="231">
        <f>令和4年度累計!BH8+'事業開始～令和3年度末'!BH8</f>
        <v>84946</v>
      </c>
      <c r="BI8" s="231">
        <f>令和4年度累計!BI8+'事業開始～令和3年度末'!BI8</f>
        <v>5140</v>
      </c>
      <c r="BJ8" s="231">
        <f>令和4年度累計!BJ8+'事業開始～令和3年度末'!BJ8</f>
        <v>3726</v>
      </c>
      <c r="BK8" s="231">
        <f>令和4年度累計!BK8+'事業開始～令和3年度末'!BK8</f>
        <v>4645</v>
      </c>
    </row>
    <row r="9" spans="2:64" s="287" customFormat="1" ht="18" customHeight="1" thickTop="1">
      <c r="B9" s="292" t="s">
        <v>28</v>
      </c>
      <c r="C9" s="366">
        <f>令和4年度累計!C9+'事業開始～令和3年度末'!C9</f>
        <v>4653</v>
      </c>
      <c r="D9" s="366">
        <f>令和4年度累計!D9+'事業開始～令和3年度末'!D9</f>
        <v>4303</v>
      </c>
      <c r="E9" s="366">
        <f>令和4年度累計!E9+'事業開始～令和3年度末'!E9</f>
        <v>68582</v>
      </c>
      <c r="F9" s="367">
        <f>令和4年度累計!F9+'事業開始～令和3年度末'!F9</f>
        <v>80668</v>
      </c>
      <c r="G9" s="368">
        <f>令和4年度累計!G9+'事業開始～令和3年度末'!G9</f>
        <v>1883</v>
      </c>
      <c r="H9" s="366">
        <f>令和4年度累計!H9+'事業開始～令和3年度末'!H9</f>
        <v>1090</v>
      </c>
      <c r="I9" s="366">
        <f>令和4年度累計!I9+'事業開始～令和3年度末'!I9</f>
        <v>43365</v>
      </c>
      <c r="J9" s="367">
        <f>令和4年度累計!J9+'事業開始～令和3年度末'!J9</f>
        <v>48414</v>
      </c>
      <c r="K9" s="368">
        <f>令和4年度累計!K9+'事業開始～令和3年度末'!K9</f>
        <v>2939</v>
      </c>
      <c r="L9" s="366">
        <f>令和4年度累計!L9+'事業開始～令和3年度末'!L9</f>
        <v>1486</v>
      </c>
      <c r="M9" s="366">
        <f>令和4年度累計!M9+'事業開始～令和3年度末'!M9</f>
        <v>56331</v>
      </c>
      <c r="N9" s="367">
        <f>令和4年度累計!N9+'事業開始～令和3年度末'!N9</f>
        <v>61814</v>
      </c>
      <c r="O9" s="368">
        <f>令和4年度累計!O9+'事業開始～令和3年度末'!O9</f>
        <v>1808</v>
      </c>
      <c r="P9" s="366">
        <f>令和4年度累計!P9+'事業開始～令和3年度末'!P9</f>
        <v>389</v>
      </c>
      <c r="Q9" s="366">
        <f>令和4年度累計!Q9+'事業開始～令和3年度末'!Q9</f>
        <v>2506</v>
      </c>
      <c r="R9" s="367">
        <f>令和4年度累計!R9+'事業開始～令和3年度末'!R9</f>
        <v>5285</v>
      </c>
      <c r="S9" s="369">
        <f>令和4年度累計!S9+'事業開始～令和3年度末'!S9</f>
        <v>3975</v>
      </c>
      <c r="T9" s="370">
        <f>令和4年度累計!T9+'事業開始～令和3年度末'!T9</f>
        <v>200156</v>
      </c>
      <c r="U9" s="371"/>
      <c r="V9" s="290" t="s">
        <v>28</v>
      </c>
      <c r="W9" s="291">
        <f>令和4年度累計!W9+'事業開始～令和3年度末'!W9</f>
        <v>1490</v>
      </c>
      <c r="X9" s="128">
        <f>令和4年度累計!X9+'事業開始～令和3年度末'!X9</f>
        <v>13</v>
      </c>
      <c r="Y9" s="128">
        <f>令和4年度累計!Y9+'事業開始～令和3年度末'!Y9</f>
        <v>3</v>
      </c>
      <c r="Z9" s="129">
        <f>令和4年度累計!Z9+'事業開始～令和3年度末'!Z9</f>
        <v>54</v>
      </c>
      <c r="AA9" s="528">
        <f>令和4年度累計!AA9+'事業開始～令和3年度末'!AA9</f>
        <v>172</v>
      </c>
      <c r="AB9" s="529">
        <f>令和4年度累計!AB9+'事業開始～令和3年度末'!AB9</f>
        <v>0</v>
      </c>
      <c r="AC9" s="529">
        <f>令和4年度累計!AC9+'事業開始～令和3年度末'!AC9</f>
        <v>0</v>
      </c>
      <c r="AD9" s="530">
        <f>令和4年度累計!AD9+'事業開始～令和3年度末'!AD9</f>
        <v>0</v>
      </c>
      <c r="AE9" s="174">
        <f>令和4年度累計!AE9+'事業開始～令和3年度末'!AE9</f>
        <v>474</v>
      </c>
      <c r="AF9" s="128">
        <f>令和4年度累計!AF9+'事業開始～令和3年度末'!AF9</f>
        <v>3</v>
      </c>
      <c r="AG9" s="128">
        <f>令和4年度累計!AG9+'事業開始～令和3年度末'!AG9</f>
        <v>1</v>
      </c>
      <c r="AH9" s="129">
        <f>令和4年度累計!AH9+'事業開始～令和3年度末'!AH9</f>
        <v>26</v>
      </c>
      <c r="AI9" s="528">
        <f>令和4年度累計!AI9+'事業開始～令和3年度末'!AI9</f>
        <v>48</v>
      </c>
      <c r="AJ9" s="534">
        <f>令和4年度累計!AJ9+'事業開始～令和3年度末'!AJ9</f>
        <v>0</v>
      </c>
      <c r="AK9" s="534">
        <f>令和4年度累計!AK9+'事業開始～令和3年度末'!AK9</f>
        <v>0</v>
      </c>
      <c r="AL9" s="534">
        <f>令和4年度累計!AL9+'事業開始～令和3年度末'!AL9</f>
        <v>0</v>
      </c>
      <c r="AM9" s="174">
        <f>令和4年度累計!AM9+'事業開始～令和3年度末'!AM9</f>
        <v>553</v>
      </c>
      <c r="AN9" s="536">
        <f>令和4年度累計!AN9+'事業開始～令和3年度末'!AN9</f>
        <v>6</v>
      </c>
      <c r="AO9" s="536">
        <f>令和4年度累計!AO9+'事業開始～令和3年度末'!AO9</f>
        <v>7</v>
      </c>
      <c r="AP9" s="129">
        <f>令和4年度累計!AP9+'事業開始～令和3年度末'!AP9</f>
        <v>38</v>
      </c>
      <c r="AQ9" s="528">
        <f>令和4年度累計!AQ9+'事業開始～令和3年度末'!AQ9</f>
        <v>76</v>
      </c>
      <c r="AR9" s="541">
        <f>令和4年度累計!AR9+'事業開始～令和3年度末'!AR9</f>
        <v>0</v>
      </c>
      <c r="AS9" s="541">
        <f>令和4年度累計!AS9+'事業開始～令和3年度末'!AS9</f>
        <v>0</v>
      </c>
      <c r="AT9" s="542">
        <f>令和4年度累計!AT9+'事業開始～令和3年度末'!AT9</f>
        <v>0</v>
      </c>
      <c r="AU9" s="174">
        <f>令和4年度累計!AU9+'事業開始～令和3年度末'!AU9</f>
        <v>0</v>
      </c>
      <c r="AV9" s="128">
        <f>令和4年度累計!AV9+'事業開始～令和3年度末'!AV9</f>
        <v>0</v>
      </c>
      <c r="AW9" s="128">
        <f>令和4年度累計!AW9+'事業開始～令和3年度末'!AW9</f>
        <v>0</v>
      </c>
      <c r="AX9" s="129">
        <f>令和4年度累計!AX9+'事業開始～令和3年度末'!AX9</f>
        <v>0</v>
      </c>
      <c r="AY9" s="528">
        <f>令和4年度累計!AY9+'事業開始～令和3年度末'!AY9</f>
        <v>0</v>
      </c>
      <c r="AZ9" s="540">
        <f>令和4年度累計!AZ9+'事業開始～令和3年度末'!AZ9</f>
        <v>0</v>
      </c>
      <c r="BA9" s="540">
        <f>令和4年度累計!BA9+'事業開始～令和3年度末'!BA9</f>
        <v>0</v>
      </c>
      <c r="BB9" s="545">
        <f>令和4年度累計!BB9+'事業開始～令和3年度末'!BB9</f>
        <v>0</v>
      </c>
      <c r="BC9" s="494">
        <f>令和4年度累計!BC9+'事業開始～令和3年度末'!BC9</f>
        <v>2517</v>
      </c>
      <c r="BD9" s="495">
        <f>令和4年度累計!BD9+'事業開始～令和3年度末'!BD9</f>
        <v>22</v>
      </c>
      <c r="BE9" s="495">
        <f>令和4年度累計!BE9+'事業開始～令和3年度末'!BE9</f>
        <v>11</v>
      </c>
      <c r="BF9" s="495">
        <f>令和4年度累計!BF9+'事業開始～令和3年度末'!BF9</f>
        <v>118</v>
      </c>
      <c r="BG9" s="224"/>
      <c r="BH9" s="288">
        <f>令和4年度累計!BH9+'事業開始～令和3年度末'!BH9</f>
        <v>1459</v>
      </c>
      <c r="BI9" s="289">
        <f>令和4年度累計!BI9+'事業開始～令和3年度末'!BI9</f>
        <v>8</v>
      </c>
      <c r="BJ9" s="289">
        <f>令和4年度累計!BJ9+'事業開始～令和3年度末'!BJ9</f>
        <v>3</v>
      </c>
      <c r="BK9" s="289">
        <f>令和4年度累計!BK9+'事業開始～令和3年度末'!BK9</f>
        <v>70</v>
      </c>
      <c r="BL9" s="159"/>
    </row>
    <row r="10" spans="2:64" s="287" customFormat="1" ht="18" customHeight="1">
      <c r="B10" s="124" t="s">
        <v>75</v>
      </c>
      <c r="C10" s="372">
        <f>令和4年度累計!C10+'事業開始～令和3年度末'!C10</f>
        <v>4863</v>
      </c>
      <c r="D10" s="372">
        <f>令和4年度累計!D10+'事業開始～令和3年度末'!D10</f>
        <v>3303</v>
      </c>
      <c r="E10" s="372">
        <f>令和4年度累計!E10+'事業開始～令和3年度末'!E10</f>
        <v>45540</v>
      </c>
      <c r="F10" s="373">
        <f>令和4年度累計!F10+'事業開始～令和3年度末'!F10</f>
        <v>55408</v>
      </c>
      <c r="G10" s="374">
        <f>令和4年度累計!G10+'事業開始～令和3年度末'!G10</f>
        <v>927</v>
      </c>
      <c r="H10" s="372">
        <f>令和4年度累計!H10+'事業開始～令和3年度末'!H10</f>
        <v>390</v>
      </c>
      <c r="I10" s="372">
        <f>令和4年度累計!I10+'事業開始～令和3年度末'!I10</f>
        <v>17846</v>
      </c>
      <c r="J10" s="373">
        <f>令和4年度累計!J10+'事業開始～令和3年度末'!J10</f>
        <v>19481</v>
      </c>
      <c r="K10" s="374">
        <f>令和4年度累計!K10+'事業開始～令和3年度末'!K10</f>
        <v>1887</v>
      </c>
      <c r="L10" s="372">
        <f>令和4年度累計!L10+'事業開始～令和3年度末'!L10</f>
        <v>817</v>
      </c>
      <c r="M10" s="372">
        <f>令和4年度累計!M10+'事業開始～令和3年度末'!M10</f>
        <v>30664</v>
      </c>
      <c r="N10" s="373">
        <f>令和4年度累計!N10+'事業開始～令和3年度末'!N10</f>
        <v>33561</v>
      </c>
      <c r="O10" s="374">
        <f>令和4年度累計!O10+'事業開始～令和3年度末'!O10</f>
        <v>1132</v>
      </c>
      <c r="P10" s="372">
        <f>令和4年度累計!P10+'事業開始～令和3年度末'!P10</f>
        <v>450</v>
      </c>
      <c r="Q10" s="372">
        <f>令和4年度累計!Q10+'事業開始～令和3年度末'!Q10</f>
        <v>5597</v>
      </c>
      <c r="R10" s="373">
        <f>令和4年度累計!R10+'事業開始～令和3年度末'!R10</f>
        <v>7621</v>
      </c>
      <c r="S10" s="375">
        <f>令和4年度累計!S10+'事業開始～令和3年度末'!S10</f>
        <v>196</v>
      </c>
      <c r="T10" s="376">
        <f>令和4年度累計!T10+'事業開始～令和3年度末'!T10</f>
        <v>116267</v>
      </c>
      <c r="U10" s="371"/>
      <c r="V10" s="124" t="s">
        <v>75</v>
      </c>
      <c r="W10" s="226">
        <f>令和4年度累計!W10+'事業開始～令和3年度末'!W10</f>
        <v>1804</v>
      </c>
      <c r="X10" s="135">
        <f>令和4年度累計!X10+'事業開始～令和3年度末'!X10</f>
        <v>475</v>
      </c>
      <c r="Y10" s="135">
        <f>令和4年度累計!Y10+'事業開始～令和3年度末'!Y10</f>
        <v>110</v>
      </c>
      <c r="Z10" s="136">
        <f>令和4年度累計!Z10+'事業開始～令和3年度末'!Z10</f>
        <v>200</v>
      </c>
      <c r="AA10" s="175">
        <f>令和4年度累計!AA10+'事業開始～令和3年度末'!AA10</f>
        <v>225</v>
      </c>
      <c r="AB10" s="135">
        <f>令和4年度累計!AB10+'事業開始～令和3年度末'!AB10</f>
        <v>84</v>
      </c>
      <c r="AC10" s="135">
        <f>令和4年度累計!AC10+'事業開始～令和3年度末'!AC10</f>
        <v>8</v>
      </c>
      <c r="AD10" s="136">
        <f>令和4年度累計!AD10+'事業開始～令和3年度末'!AD10</f>
        <v>17</v>
      </c>
      <c r="AE10" s="175">
        <f>令和4年度累計!AE10+'事業開始～令和3年度末'!AE10</f>
        <v>273</v>
      </c>
      <c r="AF10" s="135">
        <f>令和4年度累計!AF10+'事業開始～令和3年度末'!AF10</f>
        <v>33</v>
      </c>
      <c r="AG10" s="135">
        <f>令和4年度累計!AG10+'事業開始～令和3年度末'!AG10</f>
        <v>8</v>
      </c>
      <c r="AH10" s="136">
        <f>令和4年度累計!AH10+'事業開始～令和3年度末'!AH10</f>
        <v>31</v>
      </c>
      <c r="AI10" s="175">
        <f>令和4年度累計!AI10+'事業開始～令和3年度末'!AI10</f>
        <v>27</v>
      </c>
      <c r="AJ10" s="531">
        <f>令和4年度累計!AJ10+'事業開始～令和3年度末'!AJ10</f>
        <v>4</v>
      </c>
      <c r="AK10" s="531">
        <f>令和4年度累計!AK10+'事業開始～令和3年度末'!AK10</f>
        <v>1</v>
      </c>
      <c r="AL10" s="531">
        <f>令和4年度累計!AL10+'事業開始～令和3年度末'!AL10</f>
        <v>4</v>
      </c>
      <c r="AM10" s="175">
        <f>令和4年度累計!AM10+'事業開始～令和3年度末'!AM10</f>
        <v>393</v>
      </c>
      <c r="AN10" s="537">
        <f>令和4年度累計!AN10+'事業開始～令和3年度末'!AN10</f>
        <v>57</v>
      </c>
      <c r="AO10" s="537">
        <f>令和4年度累計!AO10+'事業開始～令和3年度末'!AO10</f>
        <v>44</v>
      </c>
      <c r="AP10" s="136">
        <f>令和4年度累計!AP10+'事業開始～令和3年度末'!AP10</f>
        <v>18</v>
      </c>
      <c r="AQ10" s="175">
        <f>令和4年度累計!AQ10+'事業開始～令和3年度末'!AQ10</f>
        <v>55</v>
      </c>
      <c r="AR10" s="537">
        <f>令和4年度累計!AR10+'事業開始～令和3年度末'!AR10</f>
        <v>12</v>
      </c>
      <c r="AS10" s="537">
        <f>令和4年度累計!AS10+'事業開始～令和3年度末'!AS10</f>
        <v>1</v>
      </c>
      <c r="AT10" s="539">
        <f>令和4年度累計!AT10+'事業開始～令和3年度末'!AT10</f>
        <v>1</v>
      </c>
      <c r="AU10" s="175">
        <f>令和4年度累計!AU10+'事業開始～令和3年度末'!AU10</f>
        <v>175</v>
      </c>
      <c r="AV10" s="135">
        <f>令和4年度累計!AV10+'事業開始～令和3年度末'!AV10</f>
        <v>46</v>
      </c>
      <c r="AW10" s="135">
        <f>令和4年度累計!AW10+'事業開始～令和3年度末'!AW10</f>
        <v>20</v>
      </c>
      <c r="AX10" s="136">
        <f>令和4年度累計!AX10+'事業開始～令和3年度末'!AX10</f>
        <v>8</v>
      </c>
      <c r="AY10" s="175">
        <f>令和4年度累計!AY10+'事業開始～令和3年度末'!AY10</f>
        <v>28</v>
      </c>
      <c r="AZ10" s="286">
        <f>令和4年度累計!AZ10+'事業開始～令和3年度末'!AZ10</f>
        <v>14</v>
      </c>
      <c r="BA10" s="286">
        <f>令和4年度累計!BA10+'事業開始～令和3年度末'!BA10</f>
        <v>3</v>
      </c>
      <c r="BB10" s="544">
        <f>令和4年度累計!BB10+'事業開始～令和3年度末'!BB10</f>
        <v>0</v>
      </c>
      <c r="BC10" s="285">
        <f>令和4年度累計!BC10+'事業開始～令和3年度末'!BC10</f>
        <v>2645</v>
      </c>
      <c r="BD10" s="227">
        <f>令和4年度累計!BD10+'事業開始～令和3年度末'!BD10</f>
        <v>611</v>
      </c>
      <c r="BE10" s="227">
        <f>令和4年度累計!BE10+'事業開始～令和3年度末'!BE10</f>
        <v>182</v>
      </c>
      <c r="BF10" s="227">
        <f>令和4年度累計!BF10+'事業開始～令和3年度末'!BF10</f>
        <v>257</v>
      </c>
      <c r="BG10" s="132"/>
      <c r="BH10" s="285">
        <f>令和4年度累計!BH10+'事業開始～令和3年度末'!BH10</f>
        <v>1347</v>
      </c>
      <c r="BI10" s="286">
        <f>令和4年度累計!BI10+'事業開始～令和3年度末'!BI10</f>
        <v>261</v>
      </c>
      <c r="BJ10" s="286">
        <f>令和4年度累計!BJ10+'事業開始～令和3年度末'!BJ10</f>
        <v>38</v>
      </c>
      <c r="BK10" s="286">
        <f>令和4年度累計!BK10+'事業開始～令和3年度末'!BK10</f>
        <v>97</v>
      </c>
      <c r="BL10" s="125"/>
    </row>
    <row r="11" spans="2:64" s="287" customFormat="1" ht="18" customHeight="1">
      <c r="B11" s="124" t="s">
        <v>29</v>
      </c>
      <c r="C11" s="372">
        <f>令和4年度累計!C11+'事業開始～令和3年度末'!C11</f>
        <v>1424</v>
      </c>
      <c r="D11" s="372">
        <f>令和4年度累計!D11+'事業開始～令和3年度末'!D11</f>
        <v>3037</v>
      </c>
      <c r="E11" s="372">
        <f>令和4年度累計!E11+'事業開始～令和3年度末'!E11</f>
        <v>96701</v>
      </c>
      <c r="F11" s="373">
        <f>令和4年度累計!F11+'事業開始～令和3年度末'!F11</f>
        <v>105380</v>
      </c>
      <c r="G11" s="374">
        <f>令和4年度累計!G11+'事業開始～令和3年度末'!G11</f>
        <v>410</v>
      </c>
      <c r="H11" s="372">
        <f>令和4年度累計!H11+'事業開始～令和3年度末'!H11</f>
        <v>1078</v>
      </c>
      <c r="I11" s="372">
        <f>令和4年度累計!I11+'事業開始～令和3年度末'!I11</f>
        <v>75731</v>
      </c>
      <c r="J11" s="373">
        <f>令和4年度累計!J11+'事業開始～令和3年度末'!J11</f>
        <v>79451</v>
      </c>
      <c r="K11" s="374">
        <f>令和4年度累計!K11+'事業開始～令和3年度末'!K11</f>
        <v>747</v>
      </c>
      <c r="L11" s="372">
        <f>令和4年度累計!L11+'事業開始～令和3年度末'!L11</f>
        <v>1509</v>
      </c>
      <c r="M11" s="372">
        <f>令和4年度累計!M11+'事業開始～令和3年度末'!M11</f>
        <v>117890</v>
      </c>
      <c r="N11" s="373">
        <f>令和4年度累計!N11+'事業開始～令和3年度末'!N11</f>
        <v>121058</v>
      </c>
      <c r="O11" s="374">
        <f>令和4年度累計!O11+'事業開始～令和3年度末'!O11</f>
        <v>470</v>
      </c>
      <c r="P11" s="372">
        <f>令和4年度累計!P11+'事業開始～令和3年度末'!P11</f>
        <v>358</v>
      </c>
      <c r="Q11" s="372">
        <f>令和4年度累計!Q11+'事業開始～令和3年度末'!Q11</f>
        <v>7025</v>
      </c>
      <c r="R11" s="373">
        <f>令和4年度累計!R11+'事業開始～令和3年度末'!R11</f>
        <v>7871</v>
      </c>
      <c r="S11" s="375">
        <f>令和4年度累計!S11+'事業開始～令和3年度末'!S11</f>
        <v>214</v>
      </c>
      <c r="T11" s="376">
        <f>令和4年度累計!T11+'事業開始～令和3年度末'!T11</f>
        <v>313974</v>
      </c>
      <c r="U11" s="371"/>
      <c r="V11" s="38" t="s">
        <v>29</v>
      </c>
      <c r="W11" s="226">
        <f>令和4年度累計!W11+'事業開始～令和3年度末'!W11</f>
        <v>1818</v>
      </c>
      <c r="X11" s="135">
        <f>令和4年度累計!X11+'事業開始～令和3年度末'!X11</f>
        <v>312</v>
      </c>
      <c r="Y11" s="135">
        <f>令和4年度累計!Y11+'事業開始～令和3年度末'!Y11</f>
        <v>160</v>
      </c>
      <c r="Z11" s="136">
        <f>令和4年度累計!Z11+'事業開始～令和3年度末'!Z11</f>
        <v>77</v>
      </c>
      <c r="AA11" s="175">
        <f>令和4年度累計!AA11+'事業開始～令和3年度末'!AA11</f>
        <v>124</v>
      </c>
      <c r="AB11" s="135">
        <f>令和4年度累計!AB11+'事業開始～令和3年度末'!AB11</f>
        <v>33</v>
      </c>
      <c r="AC11" s="135">
        <f>令和4年度累計!AC11+'事業開始～令和3年度末'!AC11</f>
        <v>12</v>
      </c>
      <c r="AD11" s="136">
        <f>令和4年度累計!AD11+'事業開始～令和3年度末'!AD11</f>
        <v>5</v>
      </c>
      <c r="AE11" s="175">
        <f>令和4年度累計!AE11+'事業開始～令和3年度末'!AE11</f>
        <v>642</v>
      </c>
      <c r="AF11" s="135">
        <f>令和4年度累計!AF11+'事業開始～令和3年度末'!AF11</f>
        <v>31</v>
      </c>
      <c r="AG11" s="135">
        <f>令和4年度累計!AG11+'事業開始～令和3年度末'!AG11</f>
        <v>37</v>
      </c>
      <c r="AH11" s="136">
        <f>令和4年度累計!AH11+'事業開始～令和3年度末'!AH11</f>
        <v>99</v>
      </c>
      <c r="AI11" s="175">
        <f>令和4年度累計!AI11+'事業開始～令和3年度末'!AI11</f>
        <v>21</v>
      </c>
      <c r="AJ11" s="531">
        <f>令和4年度累計!AJ11+'事業開始～令和3年度末'!AJ11</f>
        <v>1</v>
      </c>
      <c r="AK11" s="531">
        <f>令和4年度累計!AK11+'事業開始～令和3年度末'!AK11</f>
        <v>0</v>
      </c>
      <c r="AL11" s="531">
        <f>令和4年度累計!AL11+'事業開始～令和3年度末'!AL11</f>
        <v>5</v>
      </c>
      <c r="AM11" s="175">
        <f>令和4年度累計!AM11+'事業開始～令和3年度末'!AM11</f>
        <v>892</v>
      </c>
      <c r="AN11" s="537">
        <f>令和4年度累計!AN11+'事業開始～令和3年度末'!AN11</f>
        <v>55</v>
      </c>
      <c r="AO11" s="537">
        <f>令和4年度累計!AO11+'事業開始～令和3年度末'!AO11</f>
        <v>137</v>
      </c>
      <c r="AP11" s="136">
        <f>令和4年度累計!AP11+'事業開始～令和3年度末'!AP11</f>
        <v>138</v>
      </c>
      <c r="AQ11" s="175">
        <f>令和4年度累計!AQ11+'事業開始～令和3年度末'!AQ11</f>
        <v>85</v>
      </c>
      <c r="AR11" s="537">
        <f>令和4年度累計!AR11+'事業開始～令和3年度末'!AR11</f>
        <v>5</v>
      </c>
      <c r="AS11" s="537">
        <f>令和4年度累計!AS11+'事業開始～令和3年度末'!AS11</f>
        <v>5</v>
      </c>
      <c r="AT11" s="539">
        <f>令和4年度累計!AT11+'事業開始～令和3年度末'!AT11</f>
        <v>17</v>
      </c>
      <c r="AU11" s="175">
        <f>令和4年度累計!AU11+'事業開始～令和3年度末'!AU11</f>
        <v>101</v>
      </c>
      <c r="AV11" s="135">
        <f>令和4年度累計!AV11+'事業開始～令和3年度末'!AV11</f>
        <v>8</v>
      </c>
      <c r="AW11" s="135">
        <f>令和4年度累計!AW11+'事業開始～令和3年度末'!AW11</f>
        <v>12</v>
      </c>
      <c r="AX11" s="136">
        <f>令和4年度累計!AX11+'事業開始～令和3年度末'!AX11</f>
        <v>5</v>
      </c>
      <c r="AY11" s="175">
        <f>令和4年度累計!AY11+'事業開始～令和3年度末'!AY11</f>
        <v>5</v>
      </c>
      <c r="AZ11" s="286">
        <f>令和4年度累計!AZ11+'事業開始～令和3年度末'!AZ11</f>
        <v>0</v>
      </c>
      <c r="BA11" s="286">
        <f>令和4年度累計!BA11+'事業開始～令和3年度末'!BA11</f>
        <v>0</v>
      </c>
      <c r="BB11" s="544">
        <f>令和4年度累計!BB11+'事業開始～令和3年度末'!BB11</f>
        <v>1</v>
      </c>
      <c r="BC11" s="285">
        <f>令和4年度累計!BC11+'事業開始～令和3年度末'!BC11</f>
        <v>3453</v>
      </c>
      <c r="BD11" s="227">
        <f>令和4年度累計!BD11+'事業開始～令和3年度末'!BD11</f>
        <v>406</v>
      </c>
      <c r="BE11" s="227">
        <f>令和4年度累計!BE11+'事業開始～令和3年度末'!BE11</f>
        <v>346</v>
      </c>
      <c r="BF11" s="227">
        <f>令和4年度累計!BF11+'事業開始～令和3年度末'!BF11</f>
        <v>319</v>
      </c>
      <c r="BG11" s="132"/>
      <c r="BH11" s="285">
        <f>令和4年度累計!BH11+'事業開始～令和3年度末'!BH11</f>
        <v>1354</v>
      </c>
      <c r="BI11" s="286">
        <f>令和4年度累計!BI11+'事業開始～令和3年度末'!BI11</f>
        <v>164</v>
      </c>
      <c r="BJ11" s="286">
        <f>令和4年度累計!BJ11+'事業開始～令和3年度末'!BJ11</f>
        <v>130</v>
      </c>
      <c r="BK11" s="286">
        <f>令和4年度累計!BK11+'事業開始～令和3年度末'!BK11</f>
        <v>140</v>
      </c>
      <c r="BL11" s="125"/>
    </row>
    <row r="12" spans="2:64" s="287" customFormat="1" ht="18" customHeight="1">
      <c r="B12" s="124" t="s">
        <v>30</v>
      </c>
      <c r="C12" s="372">
        <f>令和4年度累計!C12+'事業開始～令和3年度末'!C12</f>
        <v>1191</v>
      </c>
      <c r="D12" s="372">
        <f>令和4年度累計!D12+'事業開始～令和3年度末'!D12</f>
        <v>1540</v>
      </c>
      <c r="E12" s="372">
        <f>令和4年度累計!E12+'事業開始～令和3年度末'!E12</f>
        <v>76730</v>
      </c>
      <c r="F12" s="373">
        <f>令和4年度累計!F12+'事業開始～令和3年度末'!F12</f>
        <v>81413</v>
      </c>
      <c r="G12" s="374">
        <f>令和4年度累計!G12+'事業開始～令和3年度末'!G12</f>
        <v>626</v>
      </c>
      <c r="H12" s="372">
        <f>令和4年度累計!H12+'事業開始～令和3年度末'!H12</f>
        <v>661</v>
      </c>
      <c r="I12" s="372">
        <f>令和4年度累計!I12+'事業開始～令和3年度末'!I12</f>
        <v>113392</v>
      </c>
      <c r="J12" s="373">
        <f>令和4年度累計!J12+'事業開始～令和3年度末'!J12</f>
        <v>115688</v>
      </c>
      <c r="K12" s="374">
        <f>令和4年度累計!K12+'事業開始～令和3年度末'!K12</f>
        <v>960</v>
      </c>
      <c r="L12" s="372">
        <f>令和4年度累計!L12+'事業開始～令和3年度末'!L12</f>
        <v>803</v>
      </c>
      <c r="M12" s="372">
        <f>令和4年度累計!M12+'事業開始～令和3年度末'!M12</f>
        <v>125705</v>
      </c>
      <c r="N12" s="373">
        <f>令和4年度累計!N12+'事業開始～令和3年度末'!N12</f>
        <v>128548</v>
      </c>
      <c r="O12" s="374">
        <f>令和4年度累計!O12+'事業開始～令和3年度末'!O12</f>
        <v>582</v>
      </c>
      <c r="P12" s="372">
        <f>令和4年度累計!P12+'事業開始～令和3年度末'!P12</f>
        <v>471</v>
      </c>
      <c r="Q12" s="372">
        <f>令和4年度累計!Q12+'事業開始～令和3年度末'!Q12</f>
        <v>37251</v>
      </c>
      <c r="R12" s="373">
        <f>令和4年度累計!R12+'事業開始～令和3年度末'!R12</f>
        <v>38439</v>
      </c>
      <c r="S12" s="375">
        <f>令和4年度累計!S12+'事業開始～令和3年度末'!S12</f>
        <v>1104</v>
      </c>
      <c r="T12" s="376">
        <f>令和4年度累計!T12+'事業開始～令和3年度末'!T12</f>
        <v>365192</v>
      </c>
      <c r="U12" s="371"/>
      <c r="V12" s="38" t="s">
        <v>30</v>
      </c>
      <c r="W12" s="226">
        <f>令和4年度累計!W12+'事業開始～令和3年度末'!W12</f>
        <v>739</v>
      </c>
      <c r="X12" s="135">
        <f>令和4年度累計!X12+'事業開始～令和3年度末'!X12</f>
        <v>80</v>
      </c>
      <c r="Y12" s="135">
        <f>令和4年度累計!Y12+'事業開始～令和3年度末'!Y12</f>
        <v>30</v>
      </c>
      <c r="Z12" s="136">
        <f>令和4年度累計!Z12+'事業開始～令和3年度末'!Z12</f>
        <v>62</v>
      </c>
      <c r="AA12" s="175">
        <f>令和4年度累計!AA12+'事業開始～令和3年度末'!AA12</f>
        <v>45</v>
      </c>
      <c r="AB12" s="135">
        <f>令和4年度累計!AB12+'事業開始～令和3年度末'!AB12</f>
        <v>13</v>
      </c>
      <c r="AC12" s="135">
        <f>令和4年度累計!AC12+'事業開始～令和3年度末'!AC12</f>
        <v>0</v>
      </c>
      <c r="AD12" s="136">
        <f>令和4年度累計!AD12+'事業開始～令和3年度末'!AD12</f>
        <v>2</v>
      </c>
      <c r="AE12" s="175">
        <f>令和4年度累計!AE12+'事業開始～令和3年度末'!AE12</f>
        <v>379</v>
      </c>
      <c r="AF12" s="135">
        <f>令和4年度累計!AF12+'事業開始～令和3年度末'!AF12</f>
        <v>14</v>
      </c>
      <c r="AG12" s="135">
        <f>令和4年度累計!AG12+'事業開始～令和3年度末'!AG12</f>
        <v>6</v>
      </c>
      <c r="AH12" s="136">
        <f>令和4年度累計!AH12+'事業開始～令和3年度末'!AH12</f>
        <v>33</v>
      </c>
      <c r="AI12" s="175">
        <f>令和4年度累計!AI12+'事業開始～令和3年度末'!AI12</f>
        <v>12</v>
      </c>
      <c r="AJ12" s="531">
        <f>令和4年度累計!AJ12+'事業開始～令和3年度末'!AJ12</f>
        <v>2</v>
      </c>
      <c r="AK12" s="531">
        <f>令和4年度累計!AK12+'事業開始～令和3年度末'!AK12</f>
        <v>0</v>
      </c>
      <c r="AL12" s="531">
        <f>令和4年度累計!AL12+'事業開始～令和3年度末'!AL12</f>
        <v>2</v>
      </c>
      <c r="AM12" s="175">
        <f>令和4年度累計!AM12+'事業開始～令和3年度末'!AM12</f>
        <v>448</v>
      </c>
      <c r="AN12" s="537">
        <f>令和4年度累計!AN12+'事業開始～令和3年度末'!AN12</f>
        <v>15</v>
      </c>
      <c r="AO12" s="537">
        <f>令和4年度累計!AO12+'事業開始～令和3年度末'!AO12</f>
        <v>30</v>
      </c>
      <c r="AP12" s="136">
        <f>令和4年度累計!AP12+'事業開始～令和3年度末'!AP12</f>
        <v>30</v>
      </c>
      <c r="AQ12" s="175">
        <f>令和4年度累計!AQ12+'事業開始～令和3年度末'!AQ12</f>
        <v>30</v>
      </c>
      <c r="AR12" s="537">
        <f>令和4年度累計!AR12+'事業開始～令和3年度末'!AR12</f>
        <v>2</v>
      </c>
      <c r="AS12" s="537">
        <f>令和4年度累計!AS12+'事業開始～令和3年度末'!AS12</f>
        <v>1</v>
      </c>
      <c r="AT12" s="539">
        <f>令和4年度累計!AT12+'事業開始～令和3年度末'!AT12</f>
        <v>4</v>
      </c>
      <c r="AU12" s="175">
        <f>令和4年度累計!AU12+'事業開始～令和3年度末'!AU12</f>
        <v>156</v>
      </c>
      <c r="AV12" s="135">
        <f>令和4年度累計!AV12+'事業開始～令和3年度末'!AV12</f>
        <v>24</v>
      </c>
      <c r="AW12" s="135">
        <f>令和4年度累計!AW12+'事業開始～令和3年度末'!AW12</f>
        <v>10</v>
      </c>
      <c r="AX12" s="136">
        <f>令和4年度累計!AX12+'事業開始～令和3年度末'!AX12</f>
        <v>3</v>
      </c>
      <c r="AY12" s="175">
        <f>令和4年度累計!AY12+'事業開始～令和3年度末'!AY12</f>
        <v>6</v>
      </c>
      <c r="AZ12" s="286">
        <f>令和4年度累計!AZ12+'事業開始～令和3年度末'!AZ12</f>
        <v>3</v>
      </c>
      <c r="BA12" s="286">
        <f>令和4年度累計!BA12+'事業開始～令和3年度末'!BA12</f>
        <v>1</v>
      </c>
      <c r="BB12" s="544">
        <f>令和4年度累計!BB12+'事業開始～令和3年度末'!BB12</f>
        <v>0</v>
      </c>
      <c r="BC12" s="285">
        <f>令和4年度累計!BC12+'事業開始～令和3年度末'!BC12</f>
        <v>1722</v>
      </c>
      <c r="BD12" s="227">
        <f>令和4年度累計!BD12+'事業開始～令和3年度末'!BD12</f>
        <v>133</v>
      </c>
      <c r="BE12" s="227">
        <f>令和4年度累計!BE12+'事業開始～令和3年度末'!BE12</f>
        <v>76</v>
      </c>
      <c r="BF12" s="227">
        <f>令和4年度累計!BF12+'事業開始～令和3年度末'!BF12</f>
        <v>128</v>
      </c>
      <c r="BG12" s="132"/>
      <c r="BH12" s="285">
        <f>令和4年度累計!BH12+'事業開始～令和3年度末'!BH12</f>
        <v>666</v>
      </c>
      <c r="BI12" s="286">
        <f>令和4年度累計!BI12+'事業開始～令和3年度末'!BI12</f>
        <v>51</v>
      </c>
      <c r="BJ12" s="286">
        <f>令和4年度累計!BJ12+'事業開始～令和3年度末'!BJ12</f>
        <v>21</v>
      </c>
      <c r="BK12" s="286">
        <f>令和4年度累計!BK12+'事業開始～令和3年度末'!BK12</f>
        <v>32</v>
      </c>
      <c r="BL12" s="125"/>
    </row>
    <row r="13" spans="2:64" s="287" customFormat="1" ht="18" customHeight="1">
      <c r="B13" s="124" t="s">
        <v>31</v>
      </c>
      <c r="C13" s="372">
        <f>令和4年度累計!C13+'事業開始～令和3年度末'!C13</f>
        <v>4391</v>
      </c>
      <c r="D13" s="372">
        <f>令和4年度累計!D13+'事業開始～令和3年度末'!D13</f>
        <v>3820</v>
      </c>
      <c r="E13" s="372">
        <f>令和4年度累計!E13+'事業開始～令和3年度末'!E13</f>
        <v>51938</v>
      </c>
      <c r="F13" s="373">
        <f>令和4年度累計!F13+'事業開始～令和3年度末'!F13</f>
        <v>61734</v>
      </c>
      <c r="G13" s="374">
        <f>令和4年度累計!G13+'事業開始～令和3年度末'!G13</f>
        <v>730</v>
      </c>
      <c r="H13" s="372">
        <f>令和4年度累計!H13+'事業開始～令和3年度末'!H13</f>
        <v>576</v>
      </c>
      <c r="I13" s="372">
        <f>令和4年度累計!I13+'事業開始～令和3年度末'!I13</f>
        <v>15253</v>
      </c>
      <c r="J13" s="373">
        <f>令和4年度累計!J13+'事業開始～令和3年度末'!J13</f>
        <v>16891</v>
      </c>
      <c r="K13" s="374">
        <f>令和4年度累計!K13+'事業開始～令和3年度末'!K13</f>
        <v>945</v>
      </c>
      <c r="L13" s="372">
        <f>令和4年度累計!L13+'事業開始～令和3年度末'!L13</f>
        <v>801</v>
      </c>
      <c r="M13" s="372">
        <f>令和4年度累計!M13+'事業開始～令和3年度末'!M13</f>
        <v>27072</v>
      </c>
      <c r="N13" s="373">
        <f>令和4年度累計!N13+'事業開始～令和3年度末'!N13</f>
        <v>29052</v>
      </c>
      <c r="O13" s="374">
        <f>令和4年度累計!O13+'事業開始～令和3年度末'!O13</f>
        <v>439</v>
      </c>
      <c r="P13" s="372">
        <f>令和4年度累計!P13+'事業開始～令和3年度末'!P13</f>
        <v>157</v>
      </c>
      <c r="Q13" s="372">
        <f>令和4年度累計!Q13+'事業開始～令和3年度末'!Q13</f>
        <v>379</v>
      </c>
      <c r="R13" s="373">
        <f>令和4年度累計!R13+'事業開始～令和3年度末'!R13</f>
        <v>977</v>
      </c>
      <c r="S13" s="375">
        <f>令和4年度累計!S13+'事業開始～令和3年度末'!S13</f>
        <v>237</v>
      </c>
      <c r="T13" s="376">
        <f>令和4年度累計!T13+'事業開始～令和3年度末'!T13</f>
        <v>108891</v>
      </c>
      <c r="U13" s="371"/>
      <c r="V13" s="38" t="s">
        <v>31</v>
      </c>
      <c r="W13" s="226">
        <f>令和4年度累計!W13+'事業開始～令和3年度末'!W13</f>
        <v>1327</v>
      </c>
      <c r="X13" s="135">
        <f>令和4年度累計!X13+'事業開始～令和3年度末'!X13</f>
        <v>340</v>
      </c>
      <c r="Y13" s="135">
        <f>令和4年度累計!Y13+'事業開始～令和3年度末'!Y13</f>
        <v>120</v>
      </c>
      <c r="Z13" s="136">
        <f>令和4年度累計!Z13+'事業開始～令和3年度末'!Z13</f>
        <v>241</v>
      </c>
      <c r="AA13" s="175">
        <f>令和4年度累計!AA13+'事業開始～令和3年度末'!AA13</f>
        <v>127</v>
      </c>
      <c r="AB13" s="135">
        <f>令和4年度累計!AB13+'事業開始～令和3年度末'!AB13</f>
        <v>35</v>
      </c>
      <c r="AC13" s="135">
        <f>令和4年度累計!AC13+'事業開始～令和3年度末'!AC13</f>
        <v>12</v>
      </c>
      <c r="AD13" s="136">
        <f>令和4年度累計!AD13+'事業開始～令和3年度末'!AD13</f>
        <v>21</v>
      </c>
      <c r="AE13" s="175">
        <f>令和4年度累計!AE13+'事業開始～令和3年度末'!AE13</f>
        <v>165</v>
      </c>
      <c r="AF13" s="135">
        <f>令和4年度累計!AF13+'事業開始～令和3年度末'!AF13</f>
        <v>20</v>
      </c>
      <c r="AG13" s="135">
        <f>令和4年度累計!AG13+'事業開始～令和3年度末'!AG13</f>
        <v>4</v>
      </c>
      <c r="AH13" s="136">
        <f>令和4年度累計!AH13+'事業開始～令和3年度末'!AH13</f>
        <v>13</v>
      </c>
      <c r="AI13" s="175">
        <f>令和4年度累計!AI13+'事業開始～令和3年度末'!AI13</f>
        <v>11</v>
      </c>
      <c r="AJ13" s="531">
        <f>令和4年度累計!AJ13+'事業開始～令和3年度末'!AJ13</f>
        <v>3</v>
      </c>
      <c r="AK13" s="531">
        <f>令和4年度累計!AK13+'事業開始～令和3年度末'!AK13</f>
        <v>0</v>
      </c>
      <c r="AL13" s="531">
        <f>令和4年度累計!AL13+'事業開始～令和3年度末'!AL13</f>
        <v>2</v>
      </c>
      <c r="AM13" s="175">
        <f>令和4年度累計!AM13+'事業開始～令和3年度末'!AM13</f>
        <v>225</v>
      </c>
      <c r="AN13" s="537">
        <f>令和4年度累計!AN13+'事業開始～令和3年度末'!AN13</f>
        <v>33</v>
      </c>
      <c r="AO13" s="537">
        <f>令和4年度累計!AO13+'事業開始～令和3年度末'!AO13</f>
        <v>50</v>
      </c>
      <c r="AP13" s="136">
        <f>令和4年度累計!AP13+'事業開始～令和3年度末'!AP13</f>
        <v>27</v>
      </c>
      <c r="AQ13" s="175">
        <f>令和4年度累計!AQ13+'事業開始～令和3年度末'!AQ13</f>
        <v>41</v>
      </c>
      <c r="AR13" s="537">
        <f>令和4年度累計!AR13+'事業開始～令和3年度末'!AR13</f>
        <v>5</v>
      </c>
      <c r="AS13" s="537">
        <f>令和4年度累計!AS13+'事業開始～令和3年度末'!AS13</f>
        <v>14</v>
      </c>
      <c r="AT13" s="539">
        <f>令和4年度累計!AT13+'事業開始～令和3年度末'!AT13</f>
        <v>3</v>
      </c>
      <c r="AU13" s="175">
        <f>令和4年度累計!AU13+'事業開始～令和3年度末'!AU13</f>
        <v>15</v>
      </c>
      <c r="AV13" s="135">
        <f>令和4年度累計!AV13+'事業開始～令和3年度末'!AV13</f>
        <v>2</v>
      </c>
      <c r="AW13" s="135">
        <f>令和4年度累計!AW13+'事業開始～令和3年度末'!AW13</f>
        <v>6</v>
      </c>
      <c r="AX13" s="136">
        <f>令和4年度累計!AX13+'事業開始～令和3年度末'!AX13</f>
        <v>0</v>
      </c>
      <c r="AY13" s="175">
        <f>令和4年度累計!AY13+'事業開始～令和3年度末'!AY13</f>
        <v>2</v>
      </c>
      <c r="AZ13" s="286">
        <f>令和4年度累計!AZ13+'事業開始～令和3年度末'!AZ13</f>
        <v>0</v>
      </c>
      <c r="BA13" s="286">
        <f>令和4年度累計!BA13+'事業開始～令和3年度末'!BA13</f>
        <v>1</v>
      </c>
      <c r="BB13" s="544">
        <f>令和4年度累計!BB13+'事業開始～令和3年度末'!BB13</f>
        <v>0</v>
      </c>
      <c r="BC13" s="285">
        <f>令和4年度累計!BC13+'事業開始～令和3年度末'!BC13</f>
        <v>1732</v>
      </c>
      <c r="BD13" s="227">
        <f>令和4年度累計!BD13+'事業開始～令和3年度末'!BD13</f>
        <v>395</v>
      </c>
      <c r="BE13" s="227">
        <f>令和4年度累計!BE13+'事業開始～令和3年度末'!BE13</f>
        <v>180</v>
      </c>
      <c r="BF13" s="227">
        <f>令和4年度累計!BF13+'事業開始～令和3年度末'!BF13</f>
        <v>281</v>
      </c>
      <c r="BG13" s="132"/>
      <c r="BH13" s="285">
        <f>令和4年度累計!BH13+'事業開始～令和3年度末'!BH13</f>
        <v>672</v>
      </c>
      <c r="BI13" s="286">
        <f>令和4年度累計!BI13+'事業開始～令和3年度末'!BI13</f>
        <v>107</v>
      </c>
      <c r="BJ13" s="286">
        <f>令和4年度累計!BJ13+'事業開始～令和3年度末'!BJ13</f>
        <v>43</v>
      </c>
      <c r="BK13" s="286">
        <f>令和4年度累計!BK13+'事業開始～令和3年度末'!BK13</f>
        <v>129</v>
      </c>
      <c r="BL13" s="125"/>
    </row>
    <row r="14" spans="2:64" s="287" customFormat="1" ht="18" customHeight="1">
      <c r="B14" s="124" t="s">
        <v>32</v>
      </c>
      <c r="C14" s="372">
        <f>令和4年度累計!C14+'事業開始～令和3年度末'!C14</f>
        <v>6194</v>
      </c>
      <c r="D14" s="372">
        <f>令和4年度累計!D14+'事業開始～令和3年度末'!D14</f>
        <v>4924</v>
      </c>
      <c r="E14" s="372">
        <f>令和4年度累計!E14+'事業開始～令和3年度末'!E14</f>
        <v>63169</v>
      </c>
      <c r="F14" s="373">
        <f>令和4年度累計!F14+'事業開始～令和3年度末'!F14</f>
        <v>76392</v>
      </c>
      <c r="G14" s="374">
        <f>令和4年度累計!G14+'事業開始～令和3年度末'!G14</f>
        <v>1909</v>
      </c>
      <c r="H14" s="372">
        <f>令和4年度累計!H14+'事業開始～令和3年度末'!H14</f>
        <v>975</v>
      </c>
      <c r="I14" s="372">
        <f>令和4年度累計!I14+'事業開始～令和3年度末'!I14</f>
        <v>33597</v>
      </c>
      <c r="J14" s="373">
        <f>令和4年度累計!J14+'事業開始～令和3年度末'!J14</f>
        <v>36909</v>
      </c>
      <c r="K14" s="374">
        <f>令和4年度累計!K14+'事業開始～令和3年度末'!K14</f>
        <v>1706</v>
      </c>
      <c r="L14" s="372">
        <f>令和4年度累計!L14+'事業開始～令和3年度末'!L14</f>
        <v>1192</v>
      </c>
      <c r="M14" s="372">
        <f>令和4年度累計!M14+'事業開始～令和3年度末'!M14</f>
        <v>31768</v>
      </c>
      <c r="N14" s="373">
        <f>令和4年度累計!N14+'事業開始～令和3年度末'!N14</f>
        <v>35045</v>
      </c>
      <c r="O14" s="374">
        <f>令和4年度累計!O14+'事業開始～令和3年度末'!O14</f>
        <v>1213</v>
      </c>
      <c r="P14" s="372">
        <f>令和4年度累計!P14+'事業開始～令和3年度末'!P14</f>
        <v>655</v>
      </c>
      <c r="Q14" s="372">
        <f>令和4年度累計!Q14+'事業開始～令和3年度末'!Q14</f>
        <v>7910</v>
      </c>
      <c r="R14" s="373">
        <f>令和4年度累計!R14+'事業開始～令和3年度末'!R14</f>
        <v>9778</v>
      </c>
      <c r="S14" s="375">
        <f>令和4年度累計!S14+'事業開始～令和3年度末'!S14</f>
        <v>1117</v>
      </c>
      <c r="T14" s="376">
        <f>令和4年度累計!T14+'事業開始～令和3年度末'!T14</f>
        <v>159241</v>
      </c>
      <c r="U14" s="371"/>
      <c r="V14" s="38" t="s">
        <v>32</v>
      </c>
      <c r="W14" s="226">
        <f>令和4年度累計!W14+'事業開始～令和3年度末'!W14</f>
        <v>2377</v>
      </c>
      <c r="X14" s="135">
        <f>令和4年度累計!X14+'事業開始～令和3年度末'!X14</f>
        <v>585</v>
      </c>
      <c r="Y14" s="135">
        <f>令和4年度累計!Y14+'事業開始～令和3年度末'!Y14</f>
        <v>351</v>
      </c>
      <c r="Z14" s="136">
        <f>令和4年度累計!Z14+'事業開始～令和3年度末'!Z14</f>
        <v>128</v>
      </c>
      <c r="AA14" s="175">
        <f>令和4年度累計!AA14+'事業開始～令和3年度末'!AA14</f>
        <v>224</v>
      </c>
      <c r="AB14" s="135">
        <f>令和4年度累計!AB14+'事業開始～令和3年度末'!AB14</f>
        <v>88</v>
      </c>
      <c r="AC14" s="135">
        <f>令和4年度累計!AC14+'事業開始～令和3年度末'!AC14</f>
        <v>25</v>
      </c>
      <c r="AD14" s="136">
        <f>令和4年度累計!AD14+'事業開始～令和3年度末'!AD14</f>
        <v>15</v>
      </c>
      <c r="AE14" s="175">
        <f>令和4年度累計!AE14+'事業開始～令和3年度末'!AE14</f>
        <v>495</v>
      </c>
      <c r="AF14" s="135">
        <f>令和4年度累計!AF14+'事業開始～令和3年度末'!AF14</f>
        <v>30</v>
      </c>
      <c r="AG14" s="135">
        <f>令和4年度累計!AG14+'事業開始～令和3年度末'!AG14</f>
        <v>22</v>
      </c>
      <c r="AH14" s="136">
        <f>令和4年度累計!AH14+'事業開始～令和3年度末'!AH14</f>
        <v>98</v>
      </c>
      <c r="AI14" s="175">
        <f>令和4年度累計!AI14+'事業開始～令和3年度末'!AI14</f>
        <v>27</v>
      </c>
      <c r="AJ14" s="531">
        <f>令和4年度累計!AJ14+'事業開始～令和3年度末'!AJ14</f>
        <v>3</v>
      </c>
      <c r="AK14" s="531">
        <f>令和4年度累計!AK14+'事業開始～令和3年度末'!AK14</f>
        <v>8</v>
      </c>
      <c r="AL14" s="531">
        <f>令和4年度累計!AL14+'事業開始～令和3年度末'!AL14</f>
        <v>11</v>
      </c>
      <c r="AM14" s="175">
        <f>令和4年度累計!AM14+'事業開始～令和3年度末'!AM14</f>
        <v>568</v>
      </c>
      <c r="AN14" s="537">
        <f>令和4年度累計!AN14+'事業開始～令和3年度末'!AN14</f>
        <v>33</v>
      </c>
      <c r="AO14" s="537">
        <f>令和4年度累計!AO14+'事業開始～令和3年度末'!AO14</f>
        <v>153</v>
      </c>
      <c r="AP14" s="136">
        <f>令和4年度累計!AP14+'事業開始～令和3年度末'!AP14</f>
        <v>79</v>
      </c>
      <c r="AQ14" s="175">
        <f>令和4年度累計!AQ14+'事業開始～令和3年度末'!AQ14</f>
        <v>67</v>
      </c>
      <c r="AR14" s="537">
        <f>令和4年度累計!AR14+'事業開始～令和3年度末'!AR14</f>
        <v>6</v>
      </c>
      <c r="AS14" s="537">
        <f>令和4年度累計!AS14+'事業開始～令和3年度末'!AS14</f>
        <v>12</v>
      </c>
      <c r="AT14" s="539">
        <f>令和4年度累計!AT14+'事業開始～令和3年度末'!AT14</f>
        <v>14</v>
      </c>
      <c r="AU14" s="175">
        <f>令和4年度累計!AU14+'事業開始～令和3年度末'!AU14</f>
        <v>208</v>
      </c>
      <c r="AV14" s="135">
        <f>令和4年度累計!AV14+'事業開始～令和3年度末'!AV14</f>
        <v>35</v>
      </c>
      <c r="AW14" s="135">
        <f>令和4年度累計!AW14+'事業開始～令和3年度末'!AW14</f>
        <v>45</v>
      </c>
      <c r="AX14" s="136">
        <f>令和4年度累計!AX14+'事業開始～令和3年度末'!AX14</f>
        <v>2</v>
      </c>
      <c r="AY14" s="175">
        <f>令和4年度累計!AY14+'事業開始～令和3年度末'!AY14</f>
        <v>18</v>
      </c>
      <c r="AZ14" s="286">
        <f>令和4年度累計!AZ14+'事業開始～令和3年度末'!AZ14</f>
        <v>4</v>
      </c>
      <c r="BA14" s="286">
        <f>令和4年度累計!BA14+'事業開始～令和3年度末'!BA14</f>
        <v>5</v>
      </c>
      <c r="BB14" s="544">
        <f>令和4年度累計!BB14+'事業開始～令和3年度末'!BB14</f>
        <v>0</v>
      </c>
      <c r="BC14" s="285">
        <f>令和4年度累計!BC14+'事業開始～令和3年度末'!BC14</f>
        <v>3648</v>
      </c>
      <c r="BD14" s="227">
        <f>令和4年度累計!BD14+'事業開始～令和3年度末'!BD14</f>
        <v>683</v>
      </c>
      <c r="BE14" s="227">
        <f>令和4年度累計!BE14+'事業開始～令和3年度末'!BE14</f>
        <v>571</v>
      </c>
      <c r="BF14" s="227">
        <f>令和4年度累計!BF14+'事業開始～令和3年度末'!BF14</f>
        <v>307</v>
      </c>
      <c r="BG14" s="132"/>
      <c r="BH14" s="285">
        <f>令和4年度累計!BH14+'事業開始～令和3年度末'!BH14</f>
        <v>1366</v>
      </c>
      <c r="BI14" s="286">
        <f>令和4年度累計!BI14+'事業開始～令和3年度末'!BI14</f>
        <v>211</v>
      </c>
      <c r="BJ14" s="286">
        <f>令和4年度累計!BJ14+'事業開始～令和3年度末'!BJ14</f>
        <v>181</v>
      </c>
      <c r="BK14" s="286">
        <f>令和4年度累計!BK14+'事業開始～令和3年度末'!BK14</f>
        <v>119</v>
      </c>
      <c r="BL14" s="125"/>
    </row>
    <row r="15" spans="2:64" s="287" customFormat="1" ht="18" customHeight="1">
      <c r="B15" s="124" t="s">
        <v>33</v>
      </c>
      <c r="C15" s="372">
        <f>令和4年度累計!C15+'事業開始～令和3年度末'!C15</f>
        <v>2834</v>
      </c>
      <c r="D15" s="372">
        <f>令和4年度累計!D15+'事業開始～令和3年度末'!D15</f>
        <v>3294</v>
      </c>
      <c r="E15" s="372">
        <f>令和4年度累計!E15+'事業開始～令和3年度末'!E15</f>
        <v>94579</v>
      </c>
      <c r="F15" s="373">
        <f>令和4年度累計!F15+'事業開始～令和3年度末'!F15</f>
        <v>101567</v>
      </c>
      <c r="G15" s="374">
        <f>令和4年度累計!G15+'事業開始～令和3年度末'!G15</f>
        <v>885</v>
      </c>
      <c r="H15" s="372">
        <f>令和4年度累計!H15+'事業開始～令和3年度末'!H15</f>
        <v>868</v>
      </c>
      <c r="I15" s="372">
        <f>令和4年度累計!I15+'事業開始～令和3年度末'!I15</f>
        <v>74468</v>
      </c>
      <c r="J15" s="373">
        <f>令和4年度累計!J15+'事業開始～令和3年度末'!J15</f>
        <v>76383</v>
      </c>
      <c r="K15" s="374">
        <f>令和4年度累計!K15+'事業開始～令和3年度末'!K15</f>
        <v>881</v>
      </c>
      <c r="L15" s="372">
        <f>令和4年度累計!L15+'事業開始～令和3年度末'!L15</f>
        <v>1208</v>
      </c>
      <c r="M15" s="372">
        <f>令和4年度累計!M15+'事業開始～令和3年度末'!M15</f>
        <v>80180</v>
      </c>
      <c r="N15" s="373">
        <f>令和4年度累計!N15+'事業開始～令和3年度末'!N15</f>
        <v>82358</v>
      </c>
      <c r="O15" s="374">
        <f>令和4年度累計!O15+'事業開始～令和3年度末'!O15</f>
        <v>1762</v>
      </c>
      <c r="P15" s="372">
        <f>令和4年度累計!P15+'事業開始～令和3年度末'!P15</f>
        <v>716</v>
      </c>
      <c r="Q15" s="372">
        <f>令和4年度累計!Q15+'事業開始～令和3年度末'!Q15</f>
        <v>25222</v>
      </c>
      <c r="R15" s="373">
        <f>令和4年度累計!R15+'事業開始～令和3年度末'!R15</f>
        <v>27739</v>
      </c>
      <c r="S15" s="375">
        <f>令和4年度累計!S15+'事業開始～令和3年度末'!S15</f>
        <v>273</v>
      </c>
      <c r="T15" s="376">
        <f>令和4年度累計!T15+'事業開始～令和3年度末'!T15</f>
        <v>288320</v>
      </c>
      <c r="U15" s="371"/>
      <c r="V15" s="38" t="s">
        <v>33</v>
      </c>
      <c r="W15" s="226">
        <f>令和4年度累計!W15+'事業開始～令和3年度末'!W15</f>
        <v>1028</v>
      </c>
      <c r="X15" s="135">
        <f>令和4年度累計!X15+'事業開始～令和3年度末'!X15</f>
        <v>88</v>
      </c>
      <c r="Y15" s="135">
        <f>令和4年度累計!Y15+'事業開始～令和3年度末'!Y15</f>
        <v>59</v>
      </c>
      <c r="Z15" s="136">
        <f>令和4年度累計!Z15+'事業開始～令和3年度末'!Z15</f>
        <v>18</v>
      </c>
      <c r="AA15" s="175">
        <f>令和4年度累計!AA15+'事業開始～令和3年度末'!AA15</f>
        <v>106</v>
      </c>
      <c r="AB15" s="135">
        <f>令和4年度累計!AB15+'事業開始～令和3年度末'!AB15</f>
        <v>6</v>
      </c>
      <c r="AC15" s="135">
        <f>令和4年度累計!AC15+'事業開始～令和3年度末'!AC15</f>
        <v>3</v>
      </c>
      <c r="AD15" s="136">
        <f>令和4年度累計!AD15+'事業開始～令和3年度末'!AD15</f>
        <v>2</v>
      </c>
      <c r="AE15" s="175">
        <f>令和4年度累計!AE15+'事業開始～令和3年度末'!AE15</f>
        <v>368</v>
      </c>
      <c r="AF15" s="135">
        <f>令和4年度累計!AF15+'事業開始～令和3年度末'!AF15</f>
        <v>19</v>
      </c>
      <c r="AG15" s="135">
        <f>令和4年度累計!AG15+'事業開始～令和3年度末'!AG15</f>
        <v>7</v>
      </c>
      <c r="AH15" s="136">
        <f>令和4年度累計!AH15+'事業開始～令和3年度末'!AH15</f>
        <v>23</v>
      </c>
      <c r="AI15" s="175">
        <f>令和4年度累計!AI15+'事業開始～令和3年度末'!AI15</f>
        <v>44</v>
      </c>
      <c r="AJ15" s="531">
        <f>令和4年度累計!AJ15+'事業開始～令和3年度末'!AJ15</f>
        <v>0</v>
      </c>
      <c r="AK15" s="531">
        <f>令和4年度累計!AK15+'事業開始～令和3年度末'!AK15</f>
        <v>1</v>
      </c>
      <c r="AL15" s="531">
        <f>令和4年度累計!AL15+'事業開始～令和3年度末'!AL15</f>
        <v>4</v>
      </c>
      <c r="AM15" s="175">
        <f>令和4年度累計!AM15+'事業開始～令和3年度末'!AM15</f>
        <v>403</v>
      </c>
      <c r="AN15" s="537">
        <f>令和4年度累計!AN15+'事業開始～令和3年度末'!AN15</f>
        <v>12</v>
      </c>
      <c r="AO15" s="537">
        <f>令和4年度累計!AO15+'事業開始～令和3年度末'!AO15</f>
        <v>32</v>
      </c>
      <c r="AP15" s="136">
        <f>令和4年度累計!AP15+'事業開始～令和3年度末'!AP15</f>
        <v>34</v>
      </c>
      <c r="AQ15" s="175">
        <f>令和4年度累計!AQ15+'事業開始～令和3年度末'!AQ15</f>
        <v>67</v>
      </c>
      <c r="AR15" s="537">
        <f>令和4年度累計!AR15+'事業開始～令和3年度末'!AR15</f>
        <v>2</v>
      </c>
      <c r="AS15" s="537">
        <f>令和4年度累計!AS15+'事業開始～令和3年度末'!AS15</f>
        <v>5</v>
      </c>
      <c r="AT15" s="539">
        <f>令和4年度累計!AT15+'事業開始～令和3年度末'!AT15</f>
        <v>3</v>
      </c>
      <c r="AU15" s="175">
        <f>令和4年度累計!AU15+'事業開始～令和3年度末'!AU15</f>
        <v>134</v>
      </c>
      <c r="AV15" s="135">
        <f>令和4年度累計!AV15+'事業開始～令和3年度末'!AV15</f>
        <v>9</v>
      </c>
      <c r="AW15" s="135">
        <f>令和4年度累計!AW15+'事業開始～令和3年度末'!AW15</f>
        <v>7</v>
      </c>
      <c r="AX15" s="136">
        <f>令和4年度累計!AX15+'事業開始～令和3年度末'!AX15</f>
        <v>1</v>
      </c>
      <c r="AY15" s="175">
        <f>令和4年度累計!AY15+'事業開始～令和3年度末'!AY15</f>
        <v>14</v>
      </c>
      <c r="AZ15" s="286">
        <f>令和4年度累計!AZ15+'事業開始～令和3年度末'!AZ15</f>
        <v>1</v>
      </c>
      <c r="BA15" s="286">
        <f>令和4年度累計!BA15+'事業開始～令和3年度末'!BA15</f>
        <v>0</v>
      </c>
      <c r="BB15" s="544">
        <f>令和4年度累計!BB15+'事業開始～令和3年度末'!BB15</f>
        <v>0</v>
      </c>
      <c r="BC15" s="285">
        <f>令和4年度累計!BC15+'事業開始～令和3年度末'!BC15</f>
        <v>1933</v>
      </c>
      <c r="BD15" s="227">
        <f>令和4年度累計!BD15+'事業開始～令和3年度末'!BD15</f>
        <v>128</v>
      </c>
      <c r="BE15" s="227">
        <f>令和4年度累計!BE15+'事業開始～令和3年度末'!BE15</f>
        <v>105</v>
      </c>
      <c r="BF15" s="227">
        <f>令和4年度累計!BF15+'事業開始～令和3年度末'!BF15</f>
        <v>76</v>
      </c>
      <c r="BG15" s="132"/>
      <c r="BH15" s="285">
        <f>令和4年度累計!BH15+'事業開始～令和3年度末'!BH15</f>
        <v>782</v>
      </c>
      <c r="BI15" s="286">
        <f>令和4年度累計!BI15+'事業開始～令和3年度末'!BI15</f>
        <v>35</v>
      </c>
      <c r="BJ15" s="286">
        <f>令和4年度累計!BJ15+'事業開始～令和3年度末'!BJ15</f>
        <v>28</v>
      </c>
      <c r="BK15" s="286">
        <f>令和4年度累計!BK15+'事業開始～令和3年度末'!BK15</f>
        <v>16</v>
      </c>
      <c r="BL15" s="125"/>
    </row>
    <row r="16" spans="2:64" s="287" customFormat="1" ht="18" customHeight="1">
      <c r="B16" s="124" t="s">
        <v>34</v>
      </c>
      <c r="C16" s="372">
        <f>令和4年度累計!C16+'事業開始～令和3年度末'!C16</f>
        <v>6473</v>
      </c>
      <c r="D16" s="372">
        <f>令和4年度累計!D16+'事業開始～令和3年度末'!D16</f>
        <v>4870</v>
      </c>
      <c r="E16" s="372">
        <f>令和4年度累計!E16+'事業開始～令和3年度末'!E16</f>
        <v>152968</v>
      </c>
      <c r="F16" s="373">
        <f>令和4年度累計!F16+'事業開始～令和3年度末'!F16</f>
        <v>164911</v>
      </c>
      <c r="G16" s="374">
        <f>令和4年度累計!G16+'事業開始～令和3年度末'!G16</f>
        <v>2443</v>
      </c>
      <c r="H16" s="372">
        <f>令和4年度累計!H16+'事業開始～令和3年度末'!H16</f>
        <v>1002</v>
      </c>
      <c r="I16" s="372">
        <f>令和4年度累計!I16+'事業開始～令和3年度末'!I16</f>
        <v>81754</v>
      </c>
      <c r="J16" s="373">
        <f>令和4年度累計!J16+'事業開始～令和3年度末'!J16</f>
        <v>85419</v>
      </c>
      <c r="K16" s="374">
        <f>令和4年度累計!K16+'事業開始～令和3年度末'!K16</f>
        <v>2840</v>
      </c>
      <c r="L16" s="372">
        <f>令和4年度累計!L16+'事業開始～令和3年度末'!L16</f>
        <v>1600</v>
      </c>
      <c r="M16" s="372">
        <f>令和4年度累計!M16+'事業開始～令和3年度末'!M16</f>
        <v>133731</v>
      </c>
      <c r="N16" s="373">
        <f>令和4年度累計!N16+'事業開始～令和3年度末'!N16</f>
        <v>138291</v>
      </c>
      <c r="O16" s="374">
        <f>令和4年度累計!O16+'事業開始～令和3年度末'!O16</f>
        <v>1053</v>
      </c>
      <c r="P16" s="372">
        <f>令和4年度累計!P16+'事業開始～令和3年度末'!P16</f>
        <v>517</v>
      </c>
      <c r="Q16" s="372">
        <f>令和4年度累計!Q16+'事業開始～令和3年度末'!Q16</f>
        <v>15637</v>
      </c>
      <c r="R16" s="373">
        <f>令和4年度累計!R16+'事業開始～令和3年度末'!R16</f>
        <v>17238</v>
      </c>
      <c r="S16" s="375">
        <f>令和4年度累計!S16+'事業開始～令和3年度末'!S16</f>
        <v>1166</v>
      </c>
      <c r="T16" s="376">
        <f>令和4年度累計!T16+'事業開始～令和3年度末'!T16</f>
        <v>407025</v>
      </c>
      <c r="U16" s="371"/>
      <c r="V16" s="38" t="s">
        <v>34</v>
      </c>
      <c r="W16" s="226">
        <f>令和4年度累計!W16+'事業開始～令和3年度末'!W16</f>
        <v>2466</v>
      </c>
      <c r="X16" s="135">
        <f>令和4年度累計!X16+'事業開始～令和3年度末'!X16</f>
        <v>492</v>
      </c>
      <c r="Y16" s="135">
        <f>令和4年度累計!Y16+'事業開始～令和3年度末'!Y16</f>
        <v>257</v>
      </c>
      <c r="Z16" s="136">
        <f>令和4年度累計!Z16+'事業開始～令和3年度末'!Z16</f>
        <v>204</v>
      </c>
      <c r="AA16" s="175">
        <f>令和4年度累計!AA16+'事業開始～令和3年度末'!AA16</f>
        <v>195</v>
      </c>
      <c r="AB16" s="135">
        <f>令和4年度累計!AB16+'事業開始～令和3年度末'!AB16</f>
        <v>27</v>
      </c>
      <c r="AC16" s="135">
        <f>令和4年度累計!AC16+'事業開始～令和3年度末'!AC16</f>
        <v>12</v>
      </c>
      <c r="AD16" s="136">
        <f>令和4年度累計!AD16+'事業開始～令和3年度末'!AD16</f>
        <v>16</v>
      </c>
      <c r="AE16" s="175">
        <f>令和4年度累計!AE16+'事業開始～令和3年度末'!AE16</f>
        <v>519</v>
      </c>
      <c r="AF16" s="135">
        <f>令和4年度累計!AF16+'事業開始～令和3年度末'!AF16</f>
        <v>25</v>
      </c>
      <c r="AG16" s="135">
        <f>令和4年度累計!AG16+'事業開始～令和3年度末'!AG16</f>
        <v>17</v>
      </c>
      <c r="AH16" s="136">
        <f>令和4年度累計!AH16+'事業開始～令和3年度末'!AH16</f>
        <v>46</v>
      </c>
      <c r="AI16" s="175">
        <f>令和4年度累計!AI16+'事業開始～令和3年度末'!AI16</f>
        <v>39</v>
      </c>
      <c r="AJ16" s="531">
        <f>令和4年度累計!AJ16+'事業開始～令和3年度末'!AJ16</f>
        <v>3</v>
      </c>
      <c r="AK16" s="531">
        <f>令和4年度累計!AK16+'事業開始～令和3年度末'!AK16</f>
        <v>0</v>
      </c>
      <c r="AL16" s="531">
        <f>令和4年度累計!AL16+'事業開始～令和3年度末'!AL16</f>
        <v>9</v>
      </c>
      <c r="AM16" s="175">
        <f>令和4年度累計!AM16+'事業開始～令和3年度末'!AM16</f>
        <v>877</v>
      </c>
      <c r="AN16" s="537">
        <f>令和4年度累計!AN16+'事業開始～令和3年度末'!AN16</f>
        <v>56</v>
      </c>
      <c r="AO16" s="537">
        <f>令和4年度累計!AO16+'事業開始～令和3年度末'!AO16</f>
        <v>140</v>
      </c>
      <c r="AP16" s="136">
        <f>令和4年度累計!AP16+'事業開始～令和3年度末'!AP16</f>
        <v>75</v>
      </c>
      <c r="AQ16" s="175">
        <f>令和4年度累計!AQ16+'事業開始～令和3年度末'!AQ16</f>
        <v>120</v>
      </c>
      <c r="AR16" s="537">
        <f>令和4年度累計!AR16+'事業開始～令和3年度末'!AR16</f>
        <v>8</v>
      </c>
      <c r="AS16" s="537">
        <f>令和4年度累計!AS16+'事業開始～令和3年度末'!AS16</f>
        <v>19</v>
      </c>
      <c r="AT16" s="539">
        <f>令和4年度累計!AT16+'事業開始～令和3年度末'!AT16</f>
        <v>6</v>
      </c>
      <c r="AU16" s="175">
        <f>令和4年度累計!AU16+'事業開始～令和3年度末'!AU16</f>
        <v>124</v>
      </c>
      <c r="AV16" s="135">
        <f>令和4年度累計!AV16+'事業開始～令和3年度末'!AV16</f>
        <v>23</v>
      </c>
      <c r="AW16" s="135">
        <f>令和4年度累計!AW16+'事業開始～令和3年度末'!AW16</f>
        <v>15</v>
      </c>
      <c r="AX16" s="136">
        <f>令和4年度累計!AX16+'事業開始～令和3年度末'!AX16</f>
        <v>4</v>
      </c>
      <c r="AY16" s="175">
        <f>令和4年度累計!AY16+'事業開始～令和3年度末'!AY16</f>
        <v>17</v>
      </c>
      <c r="AZ16" s="286">
        <f>令和4年度累計!AZ16+'事業開始～令和3年度末'!AZ16</f>
        <v>1</v>
      </c>
      <c r="BA16" s="286">
        <f>令和4年度累計!BA16+'事業開始～令和3年度末'!BA16</f>
        <v>2</v>
      </c>
      <c r="BB16" s="544">
        <f>令和4年度累計!BB16+'事業開始～令和3年度末'!BB16</f>
        <v>1</v>
      </c>
      <c r="BC16" s="285">
        <f>令和4年度累計!BC16+'事業開始～令和3年度末'!BC16</f>
        <v>3986</v>
      </c>
      <c r="BD16" s="227">
        <f>令和4年度累計!BD16+'事業開始～令和3年度末'!BD16</f>
        <v>596</v>
      </c>
      <c r="BE16" s="227">
        <f>令和4年度累計!BE16+'事業開始～令和3年度末'!BE16</f>
        <v>429</v>
      </c>
      <c r="BF16" s="227">
        <f>令和4年度累計!BF16+'事業開始～令和3年度末'!BF16</f>
        <v>329</v>
      </c>
      <c r="BG16" s="132"/>
      <c r="BH16" s="285">
        <f>令和4年度累計!BH16+'事業開始～令和3年度末'!BH16</f>
        <v>1401</v>
      </c>
      <c r="BI16" s="286">
        <f>令和4年度累計!BI16+'事業開始～令和3年度末'!BI16</f>
        <v>166</v>
      </c>
      <c r="BJ16" s="286">
        <f>令和4年度累計!BJ16+'事業開始～令和3年度末'!BJ16</f>
        <v>107</v>
      </c>
      <c r="BK16" s="286">
        <f>令和4年度累計!BK16+'事業開始～令和3年度末'!BK16</f>
        <v>109</v>
      </c>
      <c r="BL16" s="125"/>
    </row>
    <row r="17" spans="2:64" s="287" customFormat="1" ht="18" customHeight="1">
      <c r="B17" s="124" t="s">
        <v>35</v>
      </c>
      <c r="C17" s="372">
        <f>令和4年度累計!C17+'事業開始～令和3年度末'!C17</f>
        <v>9971</v>
      </c>
      <c r="D17" s="372">
        <f>令和4年度累計!D17+'事業開始～令和3年度末'!D17</f>
        <v>8895</v>
      </c>
      <c r="E17" s="372">
        <f>令和4年度累計!E17+'事業開始～令和3年度末'!E17</f>
        <v>78981</v>
      </c>
      <c r="F17" s="373">
        <f>令和4年度累計!F17+'事業開始～令和3年度末'!F17</f>
        <v>100072</v>
      </c>
      <c r="G17" s="374">
        <f>令和4年度累計!G17+'事業開始～令和3年度末'!G17</f>
        <v>2313</v>
      </c>
      <c r="H17" s="372">
        <f>令和4年度累計!H17+'事業開始～令和3年度末'!H17</f>
        <v>3233</v>
      </c>
      <c r="I17" s="372">
        <f>令和4年度累計!I17+'事業開始～令和3年度末'!I17</f>
        <v>48117</v>
      </c>
      <c r="J17" s="373">
        <f>令和4年度累計!J17+'事業開始～令和3年度末'!J17</f>
        <v>54456</v>
      </c>
      <c r="K17" s="374">
        <f>令和4年度累計!K17+'事業開始～令和3年度末'!K17</f>
        <v>2596</v>
      </c>
      <c r="L17" s="372">
        <f>令和4年度累計!L17+'事業開始～令和3年度末'!L17</f>
        <v>3866</v>
      </c>
      <c r="M17" s="372">
        <f>令和4年度累計!M17+'事業開始～令和3年度末'!M17</f>
        <v>64540</v>
      </c>
      <c r="N17" s="373">
        <f>令和4年度累計!N17+'事業開始～令和3年度末'!N17</f>
        <v>71389</v>
      </c>
      <c r="O17" s="374">
        <f>令和4年度累計!O17+'事業開始～令和3年度末'!O17</f>
        <v>761</v>
      </c>
      <c r="P17" s="372">
        <f>令和4年度累計!P17+'事業開始～令和3年度末'!P17</f>
        <v>631</v>
      </c>
      <c r="Q17" s="372">
        <f>令和4年度累計!Q17+'事業開始～令和3年度末'!Q17</f>
        <v>4412</v>
      </c>
      <c r="R17" s="373">
        <f>令和4年度累計!R17+'事業開始～令和3年度末'!R17</f>
        <v>5842</v>
      </c>
      <c r="S17" s="375">
        <f>令和4年度累計!S17+'事業開始～令和3年度末'!S17</f>
        <v>1595</v>
      </c>
      <c r="T17" s="376">
        <f>令和4年度累計!T17+'事業開始～令和3年度末'!T17</f>
        <v>233354</v>
      </c>
      <c r="U17" s="371"/>
      <c r="V17" s="38" t="s">
        <v>35</v>
      </c>
      <c r="W17" s="226">
        <f>令和4年度累計!W17+'事業開始～令和3年度末'!W17</f>
        <v>2483</v>
      </c>
      <c r="X17" s="135">
        <f>令和4年度累計!X17+'事業開始～令和3年度末'!X17</f>
        <v>388</v>
      </c>
      <c r="Y17" s="135">
        <f>令和4年度累計!Y17+'事業開始～令和3年度末'!Y17</f>
        <v>324</v>
      </c>
      <c r="Z17" s="136">
        <f>令和4年度累計!Z17+'事業開始～令和3年度末'!Z17</f>
        <v>26</v>
      </c>
      <c r="AA17" s="175">
        <f>令和4年度累計!AA17+'事業開始～令和3年度末'!AA17</f>
        <v>161</v>
      </c>
      <c r="AB17" s="135">
        <f>令和4年度累計!AB17+'事業開始～令和3年度末'!AB17</f>
        <v>22</v>
      </c>
      <c r="AC17" s="135">
        <f>令和4年度累計!AC17+'事業開始～令和3年度末'!AC17</f>
        <v>13</v>
      </c>
      <c r="AD17" s="136">
        <f>令和4年度累計!AD17+'事業開始～令和3年度末'!AD17</f>
        <v>0</v>
      </c>
      <c r="AE17" s="175">
        <f>令和4年度累計!AE17+'事業開始～令和3年度末'!AE17</f>
        <v>767</v>
      </c>
      <c r="AF17" s="135">
        <f>令和4年度累計!AF17+'事業開始～令和3年度末'!AF17</f>
        <v>67</v>
      </c>
      <c r="AG17" s="135">
        <f>令和4年度累計!AG17+'事業開始～令和3年度末'!AG17</f>
        <v>43</v>
      </c>
      <c r="AH17" s="136">
        <f>令和4年度累計!AH17+'事業開始～令和3年度末'!AH17</f>
        <v>80</v>
      </c>
      <c r="AI17" s="175">
        <f>令和4年度累計!AI17+'事業開始～令和3年度末'!AI17</f>
        <v>32</v>
      </c>
      <c r="AJ17" s="531">
        <f>令和4年度累計!AJ17+'事業開始～令和3年度末'!AJ17</f>
        <v>1</v>
      </c>
      <c r="AK17" s="531">
        <f>令和4年度累計!AK17+'事業開始～令和3年度末'!AK17</f>
        <v>0</v>
      </c>
      <c r="AL17" s="531">
        <f>令和4年度累計!AL17+'事業開始～令和3年度末'!AL17</f>
        <v>5</v>
      </c>
      <c r="AM17" s="175">
        <f>令和4年度累計!AM17+'事業開始～令和3年度末'!AM17</f>
        <v>558</v>
      </c>
      <c r="AN17" s="537">
        <f>令和4年度累計!AN17+'事業開始～令和3年度末'!AN17</f>
        <v>29</v>
      </c>
      <c r="AO17" s="537">
        <f>令和4年度累計!AO17+'事業開始～令和3年度末'!AO17</f>
        <v>108</v>
      </c>
      <c r="AP17" s="136">
        <f>令和4年度累計!AP17+'事業開始～令和3年度末'!AP17</f>
        <v>50</v>
      </c>
      <c r="AQ17" s="175">
        <f>令和4年度累計!AQ17+'事業開始～令和3年度末'!AQ17</f>
        <v>50</v>
      </c>
      <c r="AR17" s="537">
        <f>令和4年度累計!AR17+'事業開始～令和3年度末'!AR17</f>
        <v>1</v>
      </c>
      <c r="AS17" s="537">
        <f>令和4年度累計!AS17+'事業開始～令和3年度末'!AS17</f>
        <v>6</v>
      </c>
      <c r="AT17" s="539">
        <f>令和4年度累計!AT17+'事業開始～令和3年度末'!AT17</f>
        <v>13</v>
      </c>
      <c r="AU17" s="175">
        <f>令和4年度累計!AU17+'事業開始～令和3年度末'!AU17</f>
        <v>52</v>
      </c>
      <c r="AV17" s="135">
        <f>令和4年度累計!AV17+'事業開始～令和3年度末'!AV17</f>
        <v>4</v>
      </c>
      <c r="AW17" s="135">
        <f>令和4年度累計!AW17+'事業開始～令和3年度末'!AW17</f>
        <v>6</v>
      </c>
      <c r="AX17" s="136">
        <f>令和4年度累計!AX17+'事業開始～令和3年度末'!AX17</f>
        <v>0</v>
      </c>
      <c r="AY17" s="175">
        <f>令和4年度累計!AY17+'事業開始～令和3年度末'!AY17</f>
        <v>11</v>
      </c>
      <c r="AZ17" s="286">
        <f>令和4年度累計!AZ17+'事業開始～令和3年度末'!AZ17</f>
        <v>1</v>
      </c>
      <c r="BA17" s="286">
        <f>令和4年度累計!BA17+'事業開始～令和3年度末'!BA17</f>
        <v>1</v>
      </c>
      <c r="BB17" s="544">
        <f>令和4年度累計!BB17+'事業開始～令和3年度末'!BB17</f>
        <v>0</v>
      </c>
      <c r="BC17" s="285">
        <f>令和4年度累計!BC17+'事業開始～令和3年度末'!BC17</f>
        <v>3860</v>
      </c>
      <c r="BD17" s="227">
        <f>令和4年度累計!BD17+'事業開始～令和3年度末'!BD17</f>
        <v>488</v>
      </c>
      <c r="BE17" s="227">
        <f>令和4年度累計!BE17+'事業開始～令和3年度末'!BE17</f>
        <v>481</v>
      </c>
      <c r="BF17" s="227">
        <f>令和4年度累計!BF17+'事業開始～令和3年度末'!BF17</f>
        <v>156</v>
      </c>
      <c r="BG17" s="132"/>
      <c r="BH17" s="285">
        <f>令和4年度累計!BH17+'事業開始～令和3年度末'!BH17</f>
        <v>1478</v>
      </c>
      <c r="BI17" s="286">
        <f>令和4年度累計!BI17+'事業開始～令和3年度末'!BI17</f>
        <v>152</v>
      </c>
      <c r="BJ17" s="286">
        <f>令和4年度累計!BJ17+'事業開始～令和3年度末'!BJ17</f>
        <v>122</v>
      </c>
      <c r="BK17" s="286">
        <f>令和4年度累計!BK17+'事業開始～令和3年度末'!BK17</f>
        <v>42</v>
      </c>
      <c r="BL17" s="125"/>
    </row>
    <row r="18" spans="2:64" s="287" customFormat="1" ht="18" customHeight="1">
      <c r="B18" s="124" t="s">
        <v>36</v>
      </c>
      <c r="C18" s="372">
        <f>令和4年度累計!C18+'事業開始～令和3年度末'!C18</f>
        <v>5422</v>
      </c>
      <c r="D18" s="372">
        <f>令和4年度累計!D18+'事業開始～令和3年度末'!D18</f>
        <v>7773</v>
      </c>
      <c r="E18" s="372">
        <f>令和4年度累計!E18+'事業開始～令和3年度末'!E18</f>
        <v>150656</v>
      </c>
      <c r="F18" s="373">
        <f>令和4年度累計!F18+'事業開始～令和3年度末'!F18</f>
        <v>164923</v>
      </c>
      <c r="G18" s="374">
        <f>令和4年度累計!G18+'事業開始～令和3年度末'!G18</f>
        <v>1033</v>
      </c>
      <c r="H18" s="372">
        <f>令和4年度累計!H18+'事業開始～令和3年度末'!H18</f>
        <v>2782</v>
      </c>
      <c r="I18" s="372">
        <f>令和4年度累計!I18+'事業開始～令和3年度末'!I18</f>
        <v>81946</v>
      </c>
      <c r="J18" s="373">
        <f>令和4年度累計!J18+'事業開始～令和3年度末'!J18</f>
        <v>86024</v>
      </c>
      <c r="K18" s="374">
        <f>令和4年度累計!K18+'事業開始～令和3年度末'!K18</f>
        <v>1834</v>
      </c>
      <c r="L18" s="372">
        <f>令和4年度累計!L18+'事業開始～令和3年度末'!L18</f>
        <v>2647</v>
      </c>
      <c r="M18" s="372">
        <f>令和4年度累計!M18+'事業開始～令和3年度末'!M18</f>
        <v>129793</v>
      </c>
      <c r="N18" s="373">
        <f>令和4年度累計!N18+'事業開始～令和3年度末'!N18</f>
        <v>134603</v>
      </c>
      <c r="O18" s="374">
        <f>令和4年度累計!O18+'事業開始～令和3年度末'!O18</f>
        <v>738</v>
      </c>
      <c r="P18" s="372">
        <f>令和4年度累計!P18+'事業開始～令和3年度末'!P18</f>
        <v>476</v>
      </c>
      <c r="Q18" s="372">
        <f>令和4年度累計!Q18+'事業開始～令和3年度末'!Q18</f>
        <v>720</v>
      </c>
      <c r="R18" s="373">
        <f>令和4年度累計!R18+'事業開始～令和3年度末'!R18</f>
        <v>2219</v>
      </c>
      <c r="S18" s="375">
        <f>令和4年度累計!S18+'事業開始～令和3年度末'!S18</f>
        <v>38793</v>
      </c>
      <c r="T18" s="376">
        <f>令和4年度累計!T18+'事業開始～令和3年度末'!T18</f>
        <v>426562</v>
      </c>
      <c r="U18" s="371"/>
      <c r="V18" s="38" t="s">
        <v>36</v>
      </c>
      <c r="W18" s="226">
        <f>令和4年度累計!W18+'事業開始～令和3年度末'!W18</f>
        <v>2752</v>
      </c>
      <c r="X18" s="135">
        <f>令和4年度累計!X18+'事業開始～令和3年度末'!X18</f>
        <v>609</v>
      </c>
      <c r="Y18" s="135">
        <f>令和4年度累計!Y18+'事業開始～令和3年度末'!Y18</f>
        <v>306</v>
      </c>
      <c r="Z18" s="136">
        <f>令和4年度累計!Z18+'事業開始～令和3年度末'!Z18</f>
        <v>84</v>
      </c>
      <c r="AA18" s="175">
        <f>令和4年度累計!AA18+'事業開始～令和3年度末'!AA18</f>
        <v>170</v>
      </c>
      <c r="AB18" s="135">
        <f>令和4年度累計!AB18+'事業開始～令和3年度末'!AB18</f>
        <v>42</v>
      </c>
      <c r="AC18" s="135">
        <f>令和4年度累計!AC18+'事業開始～令和3年度末'!AC18</f>
        <v>8</v>
      </c>
      <c r="AD18" s="136">
        <f>令和4年度累計!AD18+'事業開始～令和3年度末'!AD18</f>
        <v>3</v>
      </c>
      <c r="AE18" s="175">
        <f>令和4年度累計!AE18+'事業開始～令和3年度末'!AE18</f>
        <v>654</v>
      </c>
      <c r="AF18" s="135">
        <f>令和4年度累計!AF18+'事業開始～令和3年度末'!AF18</f>
        <v>36</v>
      </c>
      <c r="AG18" s="135">
        <f>令和4年度累計!AG18+'事業開始～令和3年度末'!AG18</f>
        <v>19</v>
      </c>
      <c r="AH18" s="136">
        <f>令和4年度累計!AH18+'事業開始～令和3年度末'!AH18</f>
        <v>73</v>
      </c>
      <c r="AI18" s="175">
        <f>令和4年度累計!AI18+'事業開始～令和3年度末'!AI18</f>
        <v>49</v>
      </c>
      <c r="AJ18" s="531">
        <f>令和4年度累計!AJ18+'事業開始～令和3年度末'!AJ18</f>
        <v>5</v>
      </c>
      <c r="AK18" s="531">
        <f>令和4年度累計!AK18+'事業開始～令和3年度末'!AK18</f>
        <v>1</v>
      </c>
      <c r="AL18" s="531">
        <f>令和4年度累計!AL18+'事業開始～令和3年度末'!AL18</f>
        <v>10</v>
      </c>
      <c r="AM18" s="175">
        <f>令和4年度累計!AM18+'事業開始～令和3年度末'!AM18</f>
        <v>936</v>
      </c>
      <c r="AN18" s="537">
        <f>令和4年度累計!AN18+'事業開始～令和3年度末'!AN18</f>
        <v>61</v>
      </c>
      <c r="AO18" s="537">
        <f>令和4年度累計!AO18+'事業開始～令和3年度末'!AO18</f>
        <v>109</v>
      </c>
      <c r="AP18" s="136">
        <f>令和4年度累計!AP18+'事業開始～令和3年度末'!AP18</f>
        <v>133</v>
      </c>
      <c r="AQ18" s="175">
        <f>令和4年度累計!AQ18+'事業開始～令和3年度末'!AQ18</f>
        <v>97</v>
      </c>
      <c r="AR18" s="537">
        <f>令和4年度累計!AR18+'事業開始～令和3年度末'!AR18</f>
        <v>12</v>
      </c>
      <c r="AS18" s="537">
        <f>令和4年度累計!AS18+'事業開始～令和3年度末'!AS18</f>
        <v>6</v>
      </c>
      <c r="AT18" s="539">
        <f>令和4年度累計!AT18+'事業開始～令和3年度末'!AT18</f>
        <v>25</v>
      </c>
      <c r="AU18" s="175">
        <f>令和4年度累計!AU18+'事業開始～令和3年度末'!AU18</f>
        <v>0</v>
      </c>
      <c r="AV18" s="135">
        <f>令和4年度累計!AV18+'事業開始～令和3年度末'!AV18</f>
        <v>0</v>
      </c>
      <c r="AW18" s="135">
        <f>令和4年度累計!AW18+'事業開始～令和3年度末'!AW18</f>
        <v>0</v>
      </c>
      <c r="AX18" s="136">
        <f>令和4年度累計!AX18+'事業開始～令和3年度末'!AX18</f>
        <v>1</v>
      </c>
      <c r="AY18" s="175">
        <f>令和4年度累計!AY18+'事業開始～令和3年度末'!AY18</f>
        <v>0</v>
      </c>
      <c r="AZ18" s="286">
        <f>令和4年度累計!AZ18+'事業開始～令和3年度末'!AZ18</f>
        <v>0</v>
      </c>
      <c r="BA18" s="286">
        <f>令和4年度累計!BA18+'事業開始～令和3年度末'!BA18</f>
        <v>0</v>
      </c>
      <c r="BB18" s="544">
        <f>令和4年度累計!BB18+'事業開始～令和3年度末'!BB18</f>
        <v>0</v>
      </c>
      <c r="BC18" s="285">
        <f>令和4年度累計!BC18+'事業開始～令和3年度末'!BC18</f>
        <v>4342</v>
      </c>
      <c r="BD18" s="227">
        <f>令和4年度累計!BD18+'事業開始～令和3年度末'!BD18</f>
        <v>706</v>
      </c>
      <c r="BE18" s="227">
        <f>令和4年度累計!BE18+'事業開始～令和3年度末'!BE18</f>
        <v>434</v>
      </c>
      <c r="BF18" s="227">
        <f>令和4年度累計!BF18+'事業開始～令和3年度末'!BF18</f>
        <v>291</v>
      </c>
      <c r="BG18" s="132"/>
      <c r="BH18" s="285">
        <f>令和4年度累計!BH18+'事業開始～令和3年度末'!BH18</f>
        <v>1402</v>
      </c>
      <c r="BI18" s="286">
        <f>令和4年度累計!BI18+'事業開始～令和3年度末'!BI18</f>
        <v>216</v>
      </c>
      <c r="BJ18" s="286">
        <f>令和4年度累計!BJ18+'事業開始～令和3年度末'!BJ18</f>
        <v>118</v>
      </c>
      <c r="BK18" s="286">
        <f>令和4年度累計!BK18+'事業開始～令和3年度末'!BK18</f>
        <v>101</v>
      </c>
      <c r="BL18" s="125"/>
    </row>
    <row r="19" spans="2:64" s="287" customFormat="1" ht="18" customHeight="1">
      <c r="B19" s="124" t="s">
        <v>37</v>
      </c>
      <c r="C19" s="372">
        <f>令和4年度累計!C19+'事業開始～令和3年度末'!C19</f>
        <v>13757</v>
      </c>
      <c r="D19" s="372">
        <f>令和4年度累計!D19+'事業開始～令和3年度末'!D19</f>
        <v>9813</v>
      </c>
      <c r="E19" s="372">
        <f>令和4年度累計!E19+'事業開始～令和3年度末'!E19</f>
        <v>228245</v>
      </c>
      <c r="F19" s="373">
        <f>令和4年度累計!F19+'事業開始～令和3年度末'!F19</f>
        <v>253607</v>
      </c>
      <c r="G19" s="374">
        <f>令和4年度累計!G19+'事業開始～令和3年度末'!G19</f>
        <v>2022</v>
      </c>
      <c r="H19" s="372">
        <f>令和4年度累計!H19+'事業開始～令和3年度末'!H19</f>
        <v>1326</v>
      </c>
      <c r="I19" s="372">
        <f>令和4年度累計!I19+'事業開始～令和3年度末'!I19</f>
        <v>70098</v>
      </c>
      <c r="J19" s="373">
        <f>令和4年度累計!J19+'事業開始～令和3年度末'!J19</f>
        <v>73666</v>
      </c>
      <c r="K19" s="374">
        <f>令和4年度累計!K19+'事業開始～令和3年度末'!K19</f>
        <v>4133</v>
      </c>
      <c r="L19" s="372">
        <f>令和4年度累計!L19+'事業開始～令和3年度末'!L19</f>
        <v>2461</v>
      </c>
      <c r="M19" s="372">
        <f>令和4年度累計!M19+'事業開始～令和3年度末'!M19</f>
        <v>135522</v>
      </c>
      <c r="N19" s="373">
        <f>令和4年度累計!N19+'事業開始～令和3年度末'!N19</f>
        <v>142399</v>
      </c>
      <c r="O19" s="374">
        <f>令和4年度累計!O19+'事業開始～令和3年度末'!O19</f>
        <v>2865</v>
      </c>
      <c r="P19" s="372">
        <f>令和4年度累計!P19+'事業開始～令和3年度末'!P19</f>
        <v>859</v>
      </c>
      <c r="Q19" s="372">
        <f>令和4年度累計!Q19+'事業開始～令和3年度末'!Q19</f>
        <v>12368</v>
      </c>
      <c r="R19" s="373">
        <f>令和4年度累計!R19+'事業開始～令和3年度末'!R19</f>
        <v>16174</v>
      </c>
      <c r="S19" s="375">
        <f>令和4年度累計!S19+'事業開始～令和3年度末'!S19</f>
        <v>1721</v>
      </c>
      <c r="T19" s="376">
        <f>令和4年度累計!T19+'事業開始～令和3年度末'!T19</f>
        <v>487567</v>
      </c>
      <c r="U19" s="371"/>
      <c r="V19" s="38" t="s">
        <v>37</v>
      </c>
      <c r="W19" s="226">
        <f>令和4年度累計!W19+'事業開始～令和3年度末'!W19</f>
        <v>4045</v>
      </c>
      <c r="X19" s="135">
        <f>令和4年度累計!X19+'事業開始～令和3年度末'!X19</f>
        <v>445</v>
      </c>
      <c r="Y19" s="135">
        <f>令和4年度累計!Y19+'事業開始～令和3年度末'!Y19</f>
        <v>246</v>
      </c>
      <c r="Z19" s="136">
        <f>令和4年度累計!Z19+'事業開始～令和3年度末'!Z19</f>
        <v>153</v>
      </c>
      <c r="AA19" s="175">
        <f>令和4年度累計!AA19+'事業開始～令和3年度末'!AA19</f>
        <v>307</v>
      </c>
      <c r="AB19" s="135">
        <f>令和4年度累計!AB19+'事業開始～令和3年度末'!AB19</f>
        <v>19</v>
      </c>
      <c r="AC19" s="135">
        <f>令和4年度累計!AC19+'事業開始～令和3年度末'!AC19</f>
        <v>8</v>
      </c>
      <c r="AD19" s="136">
        <f>令和4年度累計!AD19+'事業開始～令和3年度末'!AD19</f>
        <v>7</v>
      </c>
      <c r="AE19" s="175">
        <f>令和4年度累計!AE19+'事業開始～令和3年度末'!AE19</f>
        <v>775</v>
      </c>
      <c r="AF19" s="135">
        <f>令和4年度累計!AF19+'事業開始～令和3年度末'!AF19</f>
        <v>23</v>
      </c>
      <c r="AG19" s="135">
        <f>令和4年度累計!AG19+'事業開始～令和3年度末'!AG19</f>
        <v>18</v>
      </c>
      <c r="AH19" s="136">
        <f>令和4年度累計!AH19+'事業開始～令和3年度末'!AH19</f>
        <v>117</v>
      </c>
      <c r="AI19" s="175">
        <f>令和4年度累計!AI19+'事業開始～令和3年度末'!AI19</f>
        <v>62</v>
      </c>
      <c r="AJ19" s="531">
        <f>令和4年度累計!AJ19+'事業開始～令和3年度末'!AJ19</f>
        <v>2</v>
      </c>
      <c r="AK19" s="531">
        <f>令和4年度累計!AK19+'事業開始～令和3年度末'!AK19</f>
        <v>1</v>
      </c>
      <c r="AL19" s="531">
        <f>令和4年度累計!AL19+'事業開始～令和3年度末'!AL19</f>
        <v>24</v>
      </c>
      <c r="AM19" s="175">
        <f>令和4年度累計!AM19+'事業開始～令和3年度末'!AM19</f>
        <v>1199</v>
      </c>
      <c r="AN19" s="537">
        <f>令和4年度累計!AN19+'事業開始～令和3年度末'!AN19</f>
        <v>29</v>
      </c>
      <c r="AO19" s="537">
        <f>令和4年度累計!AO19+'事業開始～令和3年度末'!AO19</f>
        <v>114</v>
      </c>
      <c r="AP19" s="136">
        <f>令和4年度累計!AP19+'事業開始～令和3年度末'!AP19</f>
        <v>50</v>
      </c>
      <c r="AQ19" s="175">
        <f>令和4年度累計!AQ19+'事業開始～令和3年度末'!AQ19</f>
        <v>127</v>
      </c>
      <c r="AR19" s="537">
        <f>令和4年度累計!AR19+'事業開始～令和3年度末'!AR19</f>
        <v>2</v>
      </c>
      <c r="AS19" s="537">
        <f>令和4年度累計!AS19+'事業開始～令和3年度末'!AS19</f>
        <v>5</v>
      </c>
      <c r="AT19" s="539">
        <f>令和4年度累計!AT19+'事業開始～令和3年度末'!AT19</f>
        <v>16</v>
      </c>
      <c r="AU19" s="175">
        <f>令和4年度累計!AU19+'事業開始～令和3年度末'!AU19</f>
        <v>218</v>
      </c>
      <c r="AV19" s="135">
        <f>令和4年度累計!AV19+'事業開始～令和3年度末'!AV19</f>
        <v>11</v>
      </c>
      <c r="AW19" s="135">
        <f>令和4年度累計!AW19+'事業開始～令和3年度末'!AW19</f>
        <v>15</v>
      </c>
      <c r="AX19" s="136">
        <f>令和4年度累計!AX19+'事業開始～令和3年度末'!AX19</f>
        <v>6</v>
      </c>
      <c r="AY19" s="175">
        <f>令和4年度累計!AY19+'事業開始～令和3年度末'!AY19</f>
        <v>16</v>
      </c>
      <c r="AZ19" s="286">
        <f>令和4年度累計!AZ19+'事業開始～令和3年度末'!AZ19</f>
        <v>0</v>
      </c>
      <c r="BA19" s="286">
        <f>令和4年度累計!BA19+'事業開始～令和3年度末'!BA19</f>
        <v>1</v>
      </c>
      <c r="BB19" s="544">
        <f>令和4年度累計!BB19+'事業開始～令和3年度末'!BB19</f>
        <v>0</v>
      </c>
      <c r="BC19" s="285">
        <f>令和4年度累計!BC19+'事業開始～令和3年度末'!BC19</f>
        <v>6237</v>
      </c>
      <c r="BD19" s="227">
        <f>令和4年度累計!BD19+'事業開始～令和3年度末'!BD19</f>
        <v>508</v>
      </c>
      <c r="BE19" s="227">
        <f>令和4年度累計!BE19+'事業開始～令和3年度末'!BE19</f>
        <v>393</v>
      </c>
      <c r="BF19" s="227">
        <f>令和4年度累計!BF19+'事業開始～令和3年度末'!BF19</f>
        <v>326</v>
      </c>
      <c r="BG19" s="132"/>
      <c r="BH19" s="285">
        <f>令和4年度累計!BH19+'事業開始～令和3年度末'!BH19</f>
        <v>2920</v>
      </c>
      <c r="BI19" s="286">
        <f>令和4年度累計!BI19+'事業開始～令和3年度末'!BI19</f>
        <v>142</v>
      </c>
      <c r="BJ19" s="286">
        <f>令和4年度累計!BJ19+'事業開始～令和3年度末'!BJ19</f>
        <v>134</v>
      </c>
      <c r="BK19" s="286">
        <f>令和4年度累計!BK19+'事業開始～令和3年度末'!BK19</f>
        <v>161</v>
      </c>
      <c r="BL19" s="125"/>
    </row>
    <row r="20" spans="2:64" s="287" customFormat="1" ht="18" customHeight="1">
      <c r="B20" s="124" t="s">
        <v>38</v>
      </c>
      <c r="C20" s="372">
        <f>令和4年度累計!C20+'事業開始～令和3年度末'!C20</f>
        <v>2347</v>
      </c>
      <c r="D20" s="372">
        <f>令和4年度累計!D20+'事業開始～令和3年度末'!D20</f>
        <v>20002</v>
      </c>
      <c r="E20" s="372">
        <f>令和4年度累計!E20+'事業開始～令和3年度末'!E20</f>
        <v>84419</v>
      </c>
      <c r="F20" s="373">
        <f>令和4年度累計!F20+'事業開始～令和3年度末'!F20</f>
        <v>112578</v>
      </c>
      <c r="G20" s="374">
        <f>令和4年度累計!G20+'事業開始～令和3年度末'!G20</f>
        <v>202</v>
      </c>
      <c r="H20" s="372">
        <f>令和4年度累計!H20+'事業開始～令和3年度末'!H20</f>
        <v>2018</v>
      </c>
      <c r="I20" s="372">
        <f>令和4年度累計!I20+'事業開始～令和3年度末'!I20</f>
        <v>13680</v>
      </c>
      <c r="J20" s="373">
        <f>令和4年度累計!J20+'事業開始～令和3年度末'!J20</f>
        <v>16594</v>
      </c>
      <c r="K20" s="374">
        <f>令和4年度累計!K20+'事業開始～令和3年度末'!K20</f>
        <v>367</v>
      </c>
      <c r="L20" s="372">
        <f>令和4年度累計!L20+'事業開始～令和3年度末'!L20</f>
        <v>3586</v>
      </c>
      <c r="M20" s="372">
        <f>令和4年度累計!M20+'事業開始～令和3年度末'!M20</f>
        <v>22759</v>
      </c>
      <c r="N20" s="373">
        <f>令和4年度累計!N20+'事業開始～令和3年度末'!N20</f>
        <v>27515</v>
      </c>
      <c r="O20" s="374">
        <f>令和4年度累計!O20+'事業開始～令和3年度末'!O20</f>
        <v>652</v>
      </c>
      <c r="P20" s="372">
        <f>令和4年度累計!P20+'事業開始～令和3年度末'!P20</f>
        <v>2438</v>
      </c>
      <c r="Q20" s="372">
        <f>令和4年度累計!Q20+'事業開始～令和3年度末'!Q20</f>
        <v>8513</v>
      </c>
      <c r="R20" s="373">
        <f>令和4年度累計!R20+'事業開始～令和3年度末'!R20</f>
        <v>11603</v>
      </c>
      <c r="S20" s="375">
        <f>令和4年度累計!S20+'事業開始～令和3年度末'!S20</f>
        <v>2251</v>
      </c>
      <c r="T20" s="376">
        <f>令和4年度累計!T20+'事業開始～令和3年度末'!T20</f>
        <v>170541</v>
      </c>
      <c r="U20" s="371"/>
      <c r="V20" s="38" t="s">
        <v>38</v>
      </c>
      <c r="W20" s="226">
        <f>令和4年度累計!W20+'事業開始～令和3年度末'!W20</f>
        <v>3305</v>
      </c>
      <c r="X20" s="135">
        <f>令和4年度累計!X20+'事業開始～令和3年度末'!X20</f>
        <v>309</v>
      </c>
      <c r="Y20" s="135">
        <f>令和4年度累計!Y20+'事業開始～令和3年度末'!Y20</f>
        <v>160</v>
      </c>
      <c r="Z20" s="136">
        <f>令和4年度累計!Z20+'事業開始～令和3年度末'!Z20</f>
        <v>42</v>
      </c>
      <c r="AA20" s="175">
        <f>令和4年度累計!AA20+'事業開始～令和3年度末'!AA20</f>
        <v>365</v>
      </c>
      <c r="AB20" s="135">
        <f>令和4年度累計!AB20+'事業開始～令和3年度末'!AB20</f>
        <v>30</v>
      </c>
      <c r="AC20" s="135">
        <f>令和4年度累計!AC20+'事業開始～令和3年度末'!AC20</f>
        <v>18</v>
      </c>
      <c r="AD20" s="136">
        <f>令和4年度累計!AD20+'事業開始～令和3年度末'!AD20</f>
        <v>8</v>
      </c>
      <c r="AE20" s="175">
        <f>令和4年度累計!AE20+'事業開始～令和3年度末'!AE20</f>
        <v>377</v>
      </c>
      <c r="AF20" s="135">
        <f>令和4年度累計!AF20+'事業開始～令和3年度末'!AF20</f>
        <v>19</v>
      </c>
      <c r="AG20" s="135">
        <f>令和4年度累計!AG20+'事業開始～令和3年度末'!AG20</f>
        <v>3</v>
      </c>
      <c r="AH20" s="136">
        <f>令和4年度累計!AH20+'事業開始～令和3年度末'!AH20</f>
        <v>72</v>
      </c>
      <c r="AI20" s="175">
        <f>令和4年度累計!AI20+'事業開始～令和3年度末'!AI20</f>
        <v>34</v>
      </c>
      <c r="AJ20" s="531">
        <f>令和4年度累計!AJ20+'事業開始～令和3年度末'!AJ20</f>
        <v>0</v>
      </c>
      <c r="AK20" s="531">
        <f>令和4年度累計!AK20+'事業開始～令和3年度末'!AK20</f>
        <v>1</v>
      </c>
      <c r="AL20" s="531">
        <f>令和4年度累計!AL20+'事業開始～令和3年度末'!AL20</f>
        <v>16</v>
      </c>
      <c r="AM20" s="175">
        <f>令和4年度累計!AM20+'事業開始～令和3年度末'!AM20</f>
        <v>773</v>
      </c>
      <c r="AN20" s="537">
        <f>令和4年度累計!AN20+'事業開始～令和3年度末'!AN20</f>
        <v>21</v>
      </c>
      <c r="AO20" s="537">
        <f>令和4年度累計!AO20+'事業開始～令和3年度末'!AO20</f>
        <v>49</v>
      </c>
      <c r="AP20" s="136">
        <f>令和4年度累計!AP20+'事業開始～令和3年度末'!AP20</f>
        <v>83</v>
      </c>
      <c r="AQ20" s="175">
        <f>令和4年度累計!AQ20+'事業開始～令和3年度末'!AQ20</f>
        <v>112</v>
      </c>
      <c r="AR20" s="537">
        <f>令和4年度累計!AR20+'事業開始～令和3年度末'!AR20</f>
        <v>6</v>
      </c>
      <c r="AS20" s="537">
        <f>令和4年度累計!AS20+'事業開始～令和3年度末'!AS20</f>
        <v>7</v>
      </c>
      <c r="AT20" s="539">
        <f>令和4年度累計!AT20+'事業開始～令和3年度末'!AT20</f>
        <v>20</v>
      </c>
      <c r="AU20" s="175">
        <f>令和4年度累計!AU20+'事業開始～令和3年度末'!AU20</f>
        <v>347</v>
      </c>
      <c r="AV20" s="135">
        <f>令和4年度累計!AV20+'事業開始～令和3年度末'!AV20</f>
        <v>19</v>
      </c>
      <c r="AW20" s="135">
        <f>令和4年度累計!AW20+'事業開始～令和3年度末'!AW20</f>
        <v>16</v>
      </c>
      <c r="AX20" s="136">
        <f>令和4年度累計!AX20+'事業開始～令和3年度末'!AX20</f>
        <v>7</v>
      </c>
      <c r="AY20" s="175">
        <f>令和4年度累計!AY20+'事業開始～令和3年度末'!AY20</f>
        <v>35</v>
      </c>
      <c r="AZ20" s="286">
        <f>令和4年度累計!AZ20+'事業開始～令和3年度末'!AZ20</f>
        <v>2</v>
      </c>
      <c r="BA20" s="286">
        <f>令和4年度累計!BA20+'事業開始～令和3年度末'!BA20</f>
        <v>4</v>
      </c>
      <c r="BB20" s="544">
        <f>令和4年度累計!BB20+'事業開始～令和3年度末'!BB20</f>
        <v>0</v>
      </c>
      <c r="BC20" s="285">
        <f>令和4年度累計!BC20+'事業開始～令和3年度末'!BC20</f>
        <v>4802</v>
      </c>
      <c r="BD20" s="227">
        <f>令和4年度累計!BD20+'事業開始～令和3年度末'!BD20</f>
        <v>368</v>
      </c>
      <c r="BE20" s="227">
        <f>令和4年度累計!BE20+'事業開始～令和3年度末'!BE20</f>
        <v>228</v>
      </c>
      <c r="BF20" s="227">
        <f>令和4年度累計!BF20+'事業開始～令和3年度末'!BF20</f>
        <v>204</v>
      </c>
      <c r="BG20" s="132"/>
      <c r="BH20" s="285">
        <f>令和4年度累計!BH20+'事業開始～令和3年度末'!BH20</f>
        <v>1891</v>
      </c>
      <c r="BI20" s="286">
        <f>令和4年度累計!BI20+'事業開始～令和3年度末'!BI20</f>
        <v>82</v>
      </c>
      <c r="BJ20" s="286">
        <f>令和4年度累計!BJ20+'事業開始～令和3年度末'!BJ20</f>
        <v>58</v>
      </c>
      <c r="BK20" s="286">
        <f>令和4年度累計!BK20+'事業開始～令和3年度末'!BK20</f>
        <v>68</v>
      </c>
      <c r="BL20" s="125"/>
    </row>
    <row r="21" spans="2:64" s="287" customFormat="1" ht="18" customHeight="1">
      <c r="B21" s="124" t="s">
        <v>39</v>
      </c>
      <c r="C21" s="372">
        <f>令和4年度累計!C21+'事業開始～令和3年度末'!C21</f>
        <v>73194</v>
      </c>
      <c r="D21" s="372">
        <f>令和4年度累計!D21+'事業開始～令和3年度末'!D21</f>
        <v>69791</v>
      </c>
      <c r="E21" s="372">
        <f>令和4年度累計!E21+'事業開始～令和3年度末'!E21</f>
        <v>1745191</v>
      </c>
      <c r="F21" s="373">
        <f>令和4年度累計!F21+'事業開始～令和3年度末'!F21</f>
        <v>1916693</v>
      </c>
      <c r="G21" s="374">
        <f>令和4年度累計!G21+'事業開始～令和3年度末'!G21</f>
        <v>7707</v>
      </c>
      <c r="H21" s="372">
        <f>令和4年度累計!H21+'事業開始～令和3年度末'!H21</f>
        <v>5676</v>
      </c>
      <c r="I21" s="372">
        <f>令和4年度累計!I21+'事業開始～令和3年度末'!I21</f>
        <v>253903</v>
      </c>
      <c r="J21" s="373">
        <f>令和4年度累計!J21+'事業開始～令和3年度末'!J21</f>
        <v>270321</v>
      </c>
      <c r="K21" s="374">
        <f>令和4年度累計!K21+'事業開始～令和3年度末'!K21</f>
        <v>17600</v>
      </c>
      <c r="L21" s="372">
        <f>令和4年度累計!L21+'事業開始～令和3年度末'!L21</f>
        <v>11358</v>
      </c>
      <c r="M21" s="372">
        <f>令和4年度累計!M21+'事業開始～令和3年度末'!M21</f>
        <v>674277</v>
      </c>
      <c r="N21" s="373">
        <f>令和4年度累計!N21+'事業開始～令和3年度末'!N21</f>
        <v>714477</v>
      </c>
      <c r="O21" s="374">
        <f>令和4年度累計!O21+'事業開始～令和3年度末'!O21</f>
        <v>42326</v>
      </c>
      <c r="P21" s="372">
        <f>令和4年度累計!P21+'事業開始～令和3年度末'!P21</f>
        <v>12918</v>
      </c>
      <c r="Q21" s="372">
        <f>令和4年度累計!Q21+'事業開始～令和3年度末'!Q21</f>
        <v>133580</v>
      </c>
      <c r="R21" s="373">
        <f>令和4年度累計!R21+'事業開始～令和3年度末'!R21</f>
        <v>190362</v>
      </c>
      <c r="S21" s="375">
        <f>令和4年度累計!S21+'事業開始～令和3年度末'!S21</f>
        <v>88209</v>
      </c>
      <c r="T21" s="376">
        <f>令和4年度累計!T21+'事業開始～令和3年度末'!T21</f>
        <v>3180062</v>
      </c>
      <c r="U21" s="371"/>
      <c r="V21" s="38" t="s">
        <v>39</v>
      </c>
      <c r="W21" s="226">
        <f>令和4年度累計!W21+'事業開始～令和3年度末'!W21</f>
        <v>13002</v>
      </c>
      <c r="X21" s="135">
        <f>令和4年度累計!X21+'事業開始～令和3年度末'!X21</f>
        <v>422</v>
      </c>
      <c r="Y21" s="135">
        <f>令和4年度累計!Y21+'事業開始～令和3年度末'!Y21</f>
        <v>296</v>
      </c>
      <c r="Z21" s="136">
        <f>令和4年度累計!Z21+'事業開始～令和3年度末'!Z21</f>
        <v>76</v>
      </c>
      <c r="AA21" s="175">
        <f>令和4年度累計!AA21+'事業開始～令和3年度末'!AA21</f>
        <v>748</v>
      </c>
      <c r="AB21" s="135">
        <f>令和4年度累計!AB21+'事業開始～令和3年度末'!AB21</f>
        <v>16</v>
      </c>
      <c r="AC21" s="135">
        <f>令和4年度累計!AC21+'事業開始～令和3年度末'!AC21</f>
        <v>3</v>
      </c>
      <c r="AD21" s="136">
        <f>令和4年度累計!AD21+'事業開始～令和3年度末'!AD21</f>
        <v>4</v>
      </c>
      <c r="AE21" s="175">
        <f>令和4年度累計!AE21+'事業開始～令和3年度末'!AE21</f>
        <v>979</v>
      </c>
      <c r="AF21" s="135">
        <f>令和4年度累計!AF21+'事業開始～令和3年度末'!AF21</f>
        <v>16</v>
      </c>
      <c r="AG21" s="135">
        <f>令和4年度累計!AG21+'事業開始～令和3年度末'!AG21</f>
        <v>7</v>
      </c>
      <c r="AH21" s="136">
        <f>令和4年度累計!AH21+'事業開始～令和3年度末'!AH21</f>
        <v>119</v>
      </c>
      <c r="AI21" s="175">
        <f>令和4年度累計!AI21+'事業開始～令和3年度末'!AI21</f>
        <v>66</v>
      </c>
      <c r="AJ21" s="531">
        <f>令和4年度累計!AJ21+'事業開始～令和3年度末'!AJ21</f>
        <v>1</v>
      </c>
      <c r="AK21" s="531">
        <f>令和4年度累計!AK21+'事業開始～令和3年度末'!AK21</f>
        <v>1</v>
      </c>
      <c r="AL21" s="531">
        <f>令和4年度累計!AL21+'事業開始～令和3年度末'!AL21</f>
        <v>7</v>
      </c>
      <c r="AM21" s="175">
        <f>令和4年度累計!AM21+'事業開始～令和3年度末'!AM21</f>
        <v>2352</v>
      </c>
      <c r="AN21" s="537">
        <f>令和4年度累計!AN21+'事業開始～令和3年度末'!AN21</f>
        <v>47</v>
      </c>
      <c r="AO21" s="537">
        <f>令和4年度累計!AO21+'事業開始～令和3年度末'!AO21</f>
        <v>79</v>
      </c>
      <c r="AP21" s="136">
        <f>令和4年度累計!AP21+'事業開始～令和3年度末'!AP21</f>
        <v>98</v>
      </c>
      <c r="AQ21" s="175">
        <f>令和4年度累計!AQ21+'事業開始～令和3年度末'!AQ21</f>
        <v>257</v>
      </c>
      <c r="AR21" s="537">
        <f>令和4年度累計!AR21+'事業開始～令和3年度末'!AR21</f>
        <v>1</v>
      </c>
      <c r="AS21" s="537">
        <f>令和4年度累計!AS21+'事業開始～令和3年度末'!AS21</f>
        <v>1</v>
      </c>
      <c r="AT21" s="539">
        <f>令和4年度累計!AT21+'事業開始～令和3年度末'!AT21</f>
        <v>10</v>
      </c>
      <c r="AU21" s="175">
        <f>令和4年度累計!AU21+'事業開始～令和3年度末'!AU21</f>
        <v>988</v>
      </c>
      <c r="AV21" s="135">
        <f>令和4年度累計!AV21+'事業開始～令和3年度末'!AV21</f>
        <v>17</v>
      </c>
      <c r="AW21" s="135">
        <f>令和4年度累計!AW21+'事業開始～令和3年度末'!AW21</f>
        <v>23</v>
      </c>
      <c r="AX21" s="136">
        <f>令和4年度累計!AX21+'事業開始～令和3年度末'!AX21</f>
        <v>3</v>
      </c>
      <c r="AY21" s="175">
        <f>令和4年度累計!AY21+'事業開始～令和3年度末'!AY21</f>
        <v>68</v>
      </c>
      <c r="AZ21" s="286">
        <f>令和4年度累計!AZ21+'事業開始～令和3年度末'!AZ21</f>
        <v>0</v>
      </c>
      <c r="BA21" s="286">
        <f>令和4年度累計!BA21+'事業開始～令和3年度末'!BA21</f>
        <v>0</v>
      </c>
      <c r="BB21" s="544">
        <f>令和4年度累計!BB21+'事業開始～令和3年度末'!BB21</f>
        <v>1</v>
      </c>
      <c r="BC21" s="285">
        <f>令和4年度累計!BC21+'事業開始～令和3年度末'!BC21</f>
        <v>17321</v>
      </c>
      <c r="BD21" s="227">
        <f>令和4年度累計!BD21+'事業開始～令和3年度末'!BD21</f>
        <v>502</v>
      </c>
      <c r="BE21" s="227">
        <f>令和4年度累計!BE21+'事業開始～令和3年度末'!BE21</f>
        <v>405</v>
      </c>
      <c r="BF21" s="227">
        <f>令和4年度累計!BF21+'事業開始～令和3年度末'!BF21</f>
        <v>296</v>
      </c>
      <c r="BG21" s="132"/>
      <c r="BH21" s="285">
        <f>令和4年度累計!BH21+'事業開始～令和3年度末'!BH21</f>
        <v>4817</v>
      </c>
      <c r="BI21" s="286">
        <f>令和4年度累計!BI21+'事業開始～令和3年度末'!BI21</f>
        <v>60</v>
      </c>
      <c r="BJ21" s="286">
        <f>令和4年度累計!BJ21+'事業開始～令和3年度末'!BJ21</f>
        <v>50</v>
      </c>
      <c r="BK21" s="286">
        <f>令和4年度累計!BK21+'事業開始～令和3年度末'!BK21</f>
        <v>99</v>
      </c>
      <c r="BL21" s="125"/>
    </row>
    <row r="22" spans="2:64" s="287" customFormat="1" ht="18" customHeight="1">
      <c r="B22" s="124" t="s">
        <v>40</v>
      </c>
      <c r="C22" s="372">
        <f>令和4年度累計!C22+'事業開始～令和3年度末'!C22</f>
        <v>7310</v>
      </c>
      <c r="D22" s="372">
        <f>令和4年度累計!D22+'事業開始～令和3年度末'!D22</f>
        <v>9988</v>
      </c>
      <c r="E22" s="372">
        <f>令和4年度累計!E22+'事業開始～令和3年度末'!E22</f>
        <v>266113</v>
      </c>
      <c r="F22" s="373">
        <f>令和4年度累計!F22+'事業開始～令和3年度末'!F22</f>
        <v>305934</v>
      </c>
      <c r="G22" s="374">
        <f>令和4年度累計!G22+'事業開始～令和3年度末'!G22</f>
        <v>1478</v>
      </c>
      <c r="H22" s="372">
        <f>令和4年度累計!H22+'事業開始～令和3年度末'!H22</f>
        <v>1628</v>
      </c>
      <c r="I22" s="372">
        <f>令和4年度累計!I22+'事業開始～令和3年度末'!I22</f>
        <v>87289</v>
      </c>
      <c r="J22" s="373">
        <f>令和4年度累計!J22+'事業開始～令和3年度末'!J22</f>
        <v>93796</v>
      </c>
      <c r="K22" s="374">
        <f>令和4年度累計!K22+'事業開始～令和3年度末'!K22</f>
        <v>2491</v>
      </c>
      <c r="L22" s="372">
        <f>令和4年度累計!L22+'事業開始～令和3年度末'!L22</f>
        <v>3159</v>
      </c>
      <c r="M22" s="372">
        <f>令和4年度累計!M22+'事業開始～令和3年度末'!M22</f>
        <v>148185</v>
      </c>
      <c r="N22" s="373">
        <f>令和4年度累計!N22+'事業開始～令和3年度末'!N22</f>
        <v>157930</v>
      </c>
      <c r="O22" s="374">
        <f>令和4年度累計!O22+'事業開始～令和3年度末'!O22</f>
        <v>2141</v>
      </c>
      <c r="P22" s="372">
        <f>令和4年度累計!P22+'事業開始～令和3年度末'!P22</f>
        <v>1682</v>
      </c>
      <c r="Q22" s="372">
        <f>令和4年度累計!Q22+'事業開始～令和3年度末'!Q22</f>
        <v>52133</v>
      </c>
      <c r="R22" s="373">
        <f>令和4年度累計!R22+'事業開始～令和3年度末'!R22</f>
        <v>56441</v>
      </c>
      <c r="S22" s="375">
        <f>令和4年度累計!S22+'事業開始～令和3年度末'!S22</f>
        <v>8148</v>
      </c>
      <c r="T22" s="376">
        <f>令和4年度累計!T22+'事業開始～令和3年度末'!T22</f>
        <v>622249</v>
      </c>
      <c r="U22" s="371"/>
      <c r="V22" s="38" t="s">
        <v>40</v>
      </c>
      <c r="W22" s="226">
        <f>令和4年度累計!W22+'事業開始～令和3年度末'!W22</f>
        <v>2796</v>
      </c>
      <c r="X22" s="135">
        <f>令和4年度累計!X22+'事業開始～令和3年度末'!X22</f>
        <v>284</v>
      </c>
      <c r="Y22" s="135">
        <f>令和4年度累計!Y22+'事業開始～令和3年度末'!Y22</f>
        <v>147</v>
      </c>
      <c r="Z22" s="136">
        <f>令和4年度累計!Z22+'事業開始～令和3年度末'!Z22</f>
        <v>42</v>
      </c>
      <c r="AA22" s="175">
        <f>令和4年度累計!AA22+'事業開始～令和3年度末'!AA22</f>
        <v>205</v>
      </c>
      <c r="AB22" s="135">
        <f>令和4年度累計!AB22+'事業開始～令和3年度末'!AB22</f>
        <v>22</v>
      </c>
      <c r="AC22" s="135">
        <f>令和4年度累計!AC22+'事業開始～令和3年度末'!AC22</f>
        <v>6</v>
      </c>
      <c r="AD22" s="136">
        <f>令和4年度累計!AD22+'事業開始～令和3年度末'!AD22</f>
        <v>11</v>
      </c>
      <c r="AE22" s="175">
        <f>令和4年度累計!AE22+'事業開始～令和3年度末'!AE22</f>
        <v>505</v>
      </c>
      <c r="AF22" s="135">
        <f>令和4年度累計!AF22+'事業開始～令和3年度末'!AF22</f>
        <v>33</v>
      </c>
      <c r="AG22" s="135">
        <f>令和4年度累計!AG22+'事業開始～令和3年度末'!AG22</f>
        <v>13</v>
      </c>
      <c r="AH22" s="136">
        <f>令和4年度累計!AH22+'事業開始～令和3年度末'!AH22</f>
        <v>111</v>
      </c>
      <c r="AI22" s="175">
        <f>令和4年度累計!AI22+'事業開始～令和3年度末'!AI22</f>
        <v>33</v>
      </c>
      <c r="AJ22" s="531">
        <f>令和4年度累計!AJ22+'事業開始～令和3年度末'!AJ22</f>
        <v>3</v>
      </c>
      <c r="AK22" s="531">
        <f>令和4年度累計!AK22+'事業開始～令和3年度末'!AK22</f>
        <v>0</v>
      </c>
      <c r="AL22" s="531">
        <f>令和4年度累計!AL22+'事業開始～令和3年度末'!AL22</f>
        <v>15</v>
      </c>
      <c r="AM22" s="175">
        <f>令和4年度累計!AM22+'事業開始～令和3年度末'!AM22</f>
        <v>789</v>
      </c>
      <c r="AN22" s="537">
        <f>令和4年度累計!AN22+'事業開始～令和3年度末'!AN22</f>
        <v>28</v>
      </c>
      <c r="AO22" s="537">
        <f>令和4年度累計!AO22+'事業開始～令和3年度末'!AO22</f>
        <v>65</v>
      </c>
      <c r="AP22" s="136">
        <f>令和4年度累計!AP22+'事業開始～令和3年度末'!AP22</f>
        <v>106</v>
      </c>
      <c r="AQ22" s="175">
        <f>令和4年度累計!AQ22+'事業開始～令和3年度末'!AQ22</f>
        <v>129</v>
      </c>
      <c r="AR22" s="537">
        <f>令和4年度累計!AR22+'事業開始～令和3年度末'!AR22</f>
        <v>10</v>
      </c>
      <c r="AS22" s="537">
        <f>令和4年度累計!AS22+'事業開始～令和3年度末'!AS22</f>
        <v>2</v>
      </c>
      <c r="AT22" s="539">
        <f>令和4年度累計!AT22+'事業開始～令和3年度末'!AT22</f>
        <v>30</v>
      </c>
      <c r="AU22" s="175">
        <f>令和4年度累計!AU22+'事業開始～令和3年度末'!AU22</f>
        <v>527</v>
      </c>
      <c r="AV22" s="135">
        <f>令和4年度累計!AV22+'事業開始～令和3年度末'!AV22</f>
        <v>45</v>
      </c>
      <c r="AW22" s="135">
        <f>令和4年度累計!AW22+'事業開始～令和3年度末'!AW22</f>
        <v>33</v>
      </c>
      <c r="AX22" s="136">
        <f>令和4年度累計!AX22+'事業開始～令和3年度末'!AX22</f>
        <v>5</v>
      </c>
      <c r="AY22" s="175">
        <f>令和4年度累計!AY22+'事業開始～令和3年度末'!AY22</f>
        <v>37</v>
      </c>
      <c r="AZ22" s="286">
        <f>令和4年度累計!AZ22+'事業開始～令和3年度末'!AZ22</f>
        <v>2</v>
      </c>
      <c r="BA22" s="286">
        <f>令和4年度累計!BA22+'事業開始～令和3年度末'!BA22</f>
        <v>3</v>
      </c>
      <c r="BB22" s="544">
        <f>令和4年度累計!BB22+'事業開始～令和3年度末'!BB22</f>
        <v>1</v>
      </c>
      <c r="BC22" s="285">
        <f>令和4年度累計!BC22+'事業開始～令和3年度末'!BC22</f>
        <v>4617</v>
      </c>
      <c r="BD22" s="227">
        <f>令和4年度累計!BD22+'事業開始～令和3年度末'!BD22</f>
        <v>390</v>
      </c>
      <c r="BE22" s="227">
        <f>令和4年度累計!BE22+'事業開始～令和3年度末'!BE22</f>
        <v>258</v>
      </c>
      <c r="BF22" s="227">
        <f>令和4年度累計!BF22+'事業開始～令和3年度末'!BF22</f>
        <v>264</v>
      </c>
      <c r="BG22" s="132"/>
      <c r="BH22" s="285">
        <f>令和4年度累計!BH22+'事業開始～令和3年度末'!BH22</f>
        <v>2027</v>
      </c>
      <c r="BI22" s="286">
        <f>令和4年度累計!BI22+'事業開始～令和3年度末'!BI22</f>
        <v>108</v>
      </c>
      <c r="BJ22" s="286">
        <f>令和4年度累計!BJ22+'事業開始～令和3年度末'!BJ22</f>
        <v>90</v>
      </c>
      <c r="BK22" s="286">
        <f>令和4年度累計!BK22+'事業開始～令和3年度末'!BK22</f>
        <v>138</v>
      </c>
      <c r="BL22" s="125"/>
    </row>
    <row r="23" spans="2:64" s="287" customFormat="1" ht="14.4">
      <c r="B23" s="124" t="s">
        <v>41</v>
      </c>
      <c r="C23" s="372">
        <f>令和4年度累計!C23+'事業開始～令和3年度末'!C23</f>
        <v>2496</v>
      </c>
      <c r="D23" s="372">
        <f>令和4年度累計!D23+'事業開始～令和3年度末'!D23</f>
        <v>3255</v>
      </c>
      <c r="E23" s="372">
        <f>令和4年度累計!E23+'事業開始～令和3年度末'!E23</f>
        <v>95752</v>
      </c>
      <c r="F23" s="373">
        <f>令和4年度累計!F23+'事業開始～令和3年度末'!F23</f>
        <v>107496</v>
      </c>
      <c r="G23" s="374">
        <f>令和4年度累計!G23+'事業開始～令和3年度末'!G23</f>
        <v>618</v>
      </c>
      <c r="H23" s="372">
        <f>令和4年度累計!H23+'事業開始～令和3年度末'!H23</f>
        <v>933</v>
      </c>
      <c r="I23" s="372">
        <f>令和4年度累計!I23+'事業開始～令和3年度末'!I23</f>
        <v>74981</v>
      </c>
      <c r="J23" s="373">
        <f>令和4年度累計!J23+'事業開始～令和3年度末'!J23</f>
        <v>78550</v>
      </c>
      <c r="K23" s="374">
        <f>令和4年度累計!K23+'事業開始～令和3年度末'!K23</f>
        <v>863</v>
      </c>
      <c r="L23" s="372">
        <f>令和4年度累計!L23+'事業開始～令和3年度末'!L23</f>
        <v>1146</v>
      </c>
      <c r="M23" s="372">
        <f>令和4年度累計!M23+'事業開始～令和3年度末'!M23</f>
        <v>83867</v>
      </c>
      <c r="N23" s="373">
        <f>令和4年度累計!N23+'事業開始～令和3年度末'!N23</f>
        <v>87960</v>
      </c>
      <c r="O23" s="374">
        <f>令和4年度累計!O23+'事業開始～令和3年度末'!O23</f>
        <v>1252</v>
      </c>
      <c r="P23" s="372">
        <f>令和4年度累計!P23+'事業開始～令和3年度末'!P23</f>
        <v>344</v>
      </c>
      <c r="Q23" s="372">
        <f>令和4年度累計!Q23+'事業開始～令和3年度末'!Q23</f>
        <v>1628</v>
      </c>
      <c r="R23" s="373">
        <f>令和4年度累計!R23+'事業開始～令和3年度末'!R23</f>
        <v>3676</v>
      </c>
      <c r="S23" s="375">
        <f>令和4年度累計!S23+'事業開始～令和3年度末'!S23</f>
        <v>1292</v>
      </c>
      <c r="T23" s="376">
        <f>令和4年度累計!T23+'事業開始～令和3年度末'!T23</f>
        <v>278974</v>
      </c>
      <c r="U23" s="371"/>
      <c r="V23" s="38" t="s">
        <v>41</v>
      </c>
      <c r="W23" s="226">
        <f>令和4年度累計!W23+'事業開始～令和3年度末'!W23</f>
        <v>1459</v>
      </c>
      <c r="X23" s="135">
        <f>令和4年度累計!X23+'事業開始～令和3年度末'!X23</f>
        <v>225</v>
      </c>
      <c r="Y23" s="135">
        <f>令和4年度累計!Y23+'事業開始～令和3年度末'!Y23</f>
        <v>117</v>
      </c>
      <c r="Z23" s="136">
        <f>令和4年度累計!Z23+'事業開始～令和3年度末'!Z23</f>
        <v>39</v>
      </c>
      <c r="AA23" s="175">
        <f>令和4年度累計!AA23+'事業開始～令和3年度末'!AA23</f>
        <v>30</v>
      </c>
      <c r="AB23" s="135">
        <f>令和4年度累計!AB23+'事業開始～令和3年度末'!AB23</f>
        <v>1</v>
      </c>
      <c r="AC23" s="135">
        <f>令和4年度累計!AC23+'事業開始～令和3年度末'!AC23</f>
        <v>2</v>
      </c>
      <c r="AD23" s="136">
        <f>令和4年度累計!AD23+'事業開始～令和3年度末'!AD23</f>
        <v>1</v>
      </c>
      <c r="AE23" s="175">
        <f>令和4年度累計!AE23+'事業開始～令和3年度末'!AE23</f>
        <v>559</v>
      </c>
      <c r="AF23" s="135">
        <f>令和4年度累計!AF23+'事業開始～令和3年度末'!AF23</f>
        <v>76</v>
      </c>
      <c r="AG23" s="135">
        <f>令和4年度累計!AG23+'事業開始～令和3年度末'!AG23</f>
        <v>7</v>
      </c>
      <c r="AH23" s="136">
        <f>令和4年度累計!AH23+'事業開始～令和3年度末'!AH23</f>
        <v>58</v>
      </c>
      <c r="AI23" s="175">
        <f>令和4年度累計!AI23+'事業開始～令和3年度末'!AI23</f>
        <v>14</v>
      </c>
      <c r="AJ23" s="531">
        <f>令和4年度累計!AJ23+'事業開始～令和3年度末'!AJ23</f>
        <v>0</v>
      </c>
      <c r="AK23" s="531">
        <f>令和4年度累計!AK23+'事業開始～令和3年度末'!AK23</f>
        <v>0</v>
      </c>
      <c r="AL23" s="531">
        <f>令和4年度累計!AL23+'事業開始～令和3年度末'!AL23</f>
        <v>2</v>
      </c>
      <c r="AM23" s="175">
        <f>令和4年度累計!AM23+'事業開始～令和3年度末'!AM23</f>
        <v>619</v>
      </c>
      <c r="AN23" s="537">
        <f>令和4年度累計!AN23+'事業開始～令和3年度末'!AN23</f>
        <v>47</v>
      </c>
      <c r="AO23" s="537">
        <f>令和4年度累計!AO23+'事業開始～令和3年度末'!AO23</f>
        <v>90</v>
      </c>
      <c r="AP23" s="136">
        <f>令和4年度累計!AP23+'事業開始～令和3年度末'!AP23</f>
        <v>56</v>
      </c>
      <c r="AQ23" s="175">
        <f>令和4年度累計!AQ23+'事業開始～令和3年度末'!AQ23</f>
        <v>23</v>
      </c>
      <c r="AR23" s="537">
        <f>令和4年度累計!AR23+'事業開始～令和3年度末'!AR23</f>
        <v>0</v>
      </c>
      <c r="AS23" s="537">
        <f>令和4年度累計!AS23+'事業開始～令和3年度末'!AS23</f>
        <v>1</v>
      </c>
      <c r="AT23" s="539">
        <f>令和4年度累計!AT23+'事業開始～令和3年度末'!AT23</f>
        <v>4</v>
      </c>
      <c r="AU23" s="175">
        <f>令和4年度累計!AU23+'事業開始～令和3年度末'!AU23</f>
        <v>1</v>
      </c>
      <c r="AV23" s="135">
        <f>令和4年度累計!AV23+'事業開始～令和3年度末'!AV23</f>
        <v>0</v>
      </c>
      <c r="AW23" s="135">
        <f>令和4年度累計!AW23+'事業開始～令和3年度末'!AW23</f>
        <v>0</v>
      </c>
      <c r="AX23" s="136">
        <f>令和4年度累計!AX23+'事業開始～令和3年度末'!AX23</f>
        <v>0</v>
      </c>
      <c r="AY23" s="175">
        <f>令和4年度累計!AY23+'事業開始～令和3年度末'!AY23</f>
        <v>0</v>
      </c>
      <c r="AZ23" s="286">
        <f>令和4年度累計!AZ23+'事業開始～令和3年度末'!AZ23</f>
        <v>0</v>
      </c>
      <c r="BA23" s="286">
        <f>令和4年度累計!BA23+'事業開始～令和3年度末'!BA23</f>
        <v>0</v>
      </c>
      <c r="BB23" s="544">
        <f>令和4年度累計!BB23+'事業開始～令和3年度末'!BB23</f>
        <v>0</v>
      </c>
      <c r="BC23" s="285">
        <f>令和4年度累計!BC23+'事業開始～令和3年度末'!BC23</f>
        <v>2638</v>
      </c>
      <c r="BD23" s="227">
        <f>令和4年度累計!BD23+'事業開始～令和3年度末'!BD23</f>
        <v>348</v>
      </c>
      <c r="BE23" s="227">
        <f>令和4年度累計!BE23+'事業開始～令和3年度末'!BE23</f>
        <v>214</v>
      </c>
      <c r="BF23" s="227">
        <f>令和4年度累計!BF23+'事業開始～令和3年度末'!BF23</f>
        <v>153</v>
      </c>
      <c r="BG23" s="132"/>
      <c r="BH23" s="285">
        <f>令和4年度累計!BH23+'事業開始～令和3年度末'!BH23</f>
        <v>600</v>
      </c>
      <c r="BI23" s="286">
        <f>令和4年度累計!BI23+'事業開始～令和3年度末'!BI23</f>
        <v>25</v>
      </c>
      <c r="BJ23" s="286">
        <f>令和4年度累計!BJ23+'事業開始～令和3年度末'!BJ23</f>
        <v>32</v>
      </c>
      <c r="BK23" s="286">
        <f>令和4年度累計!BK23+'事業開始～令和3年度末'!BK23</f>
        <v>27</v>
      </c>
      <c r="BL23" s="125"/>
    </row>
    <row r="24" spans="2:64" s="287" customFormat="1" ht="18" customHeight="1">
      <c r="B24" s="124" t="s">
        <v>42</v>
      </c>
      <c r="C24" s="372">
        <f>令和4年度累計!C24+'事業開始～令和3年度末'!C24</f>
        <v>6452</v>
      </c>
      <c r="D24" s="372">
        <f>令和4年度累計!D24+'事業開始～令和3年度末'!D24</f>
        <v>1947</v>
      </c>
      <c r="E24" s="372">
        <f>令和4年度累計!E24+'事業開始～令和3年度末'!E24</f>
        <v>109090</v>
      </c>
      <c r="F24" s="373">
        <f>令和4年度累計!F24+'事業開始～令和3年度末'!F24</f>
        <v>121500</v>
      </c>
      <c r="G24" s="374">
        <f>令和4年度累計!G24+'事業開始～令和3年度末'!G24</f>
        <v>1082</v>
      </c>
      <c r="H24" s="372">
        <f>令和4年度累計!H24+'事業開始～令和3年度末'!H24</f>
        <v>389</v>
      </c>
      <c r="I24" s="372">
        <f>令和4年度累計!I24+'事業開始～令和3年度末'!I24</f>
        <v>52922</v>
      </c>
      <c r="J24" s="373">
        <f>令和4年度累計!J24+'事業開始～令和3年度末'!J24</f>
        <v>54703</v>
      </c>
      <c r="K24" s="374">
        <f>令和4年度累計!K24+'事業開始～令和3年度末'!K24</f>
        <v>4549</v>
      </c>
      <c r="L24" s="372">
        <f>令和4年度累計!L24+'事業開始～令和3年度末'!L24</f>
        <v>701</v>
      </c>
      <c r="M24" s="372">
        <f>令和4年度累計!M24+'事業開始～令和3年度末'!M24</f>
        <v>83401</v>
      </c>
      <c r="N24" s="373">
        <f>令和4年度累計!N24+'事業開始～令和3年度末'!N24</f>
        <v>89146</v>
      </c>
      <c r="O24" s="374">
        <f>令和4年度累計!O24+'事業開始～令和3年度末'!O24</f>
        <v>2606</v>
      </c>
      <c r="P24" s="372">
        <f>令和4年度累計!P24+'事業開始～令和3年度末'!P24</f>
        <v>318</v>
      </c>
      <c r="Q24" s="372">
        <f>令和4年度累計!Q24+'事業開始～令和3年度末'!Q24</f>
        <v>23024</v>
      </c>
      <c r="R24" s="373">
        <f>令和4年度累計!R24+'事業開始～令和3年度末'!R24</f>
        <v>26197</v>
      </c>
      <c r="S24" s="375">
        <f>令和4年度累計!S24+'事業開始～令和3年度末'!S24</f>
        <v>3707</v>
      </c>
      <c r="T24" s="376">
        <f>令和4年度累計!T24+'事業開始～令和3年度末'!T24</f>
        <v>295253</v>
      </c>
      <c r="U24" s="371"/>
      <c r="V24" s="38" t="s">
        <v>42</v>
      </c>
      <c r="W24" s="226">
        <f>令和4年度累計!W24+'事業開始～令和3年度末'!W24</f>
        <v>944</v>
      </c>
      <c r="X24" s="135">
        <f>令和4年度累計!X24+'事業開始～令和3年度末'!X24</f>
        <v>137</v>
      </c>
      <c r="Y24" s="135">
        <f>令和4年度累計!Y24+'事業開始～令和3年度末'!Y24</f>
        <v>68</v>
      </c>
      <c r="Z24" s="136">
        <f>令和4年度累計!Z24+'事業開始～令和3年度末'!Z24</f>
        <v>15</v>
      </c>
      <c r="AA24" s="175">
        <f>令和4年度累計!AA24+'事業開始～令和3年度末'!AA24</f>
        <v>33</v>
      </c>
      <c r="AB24" s="135">
        <f>令和4年度累計!AB24+'事業開始～令和3年度末'!AB24</f>
        <v>4</v>
      </c>
      <c r="AC24" s="135">
        <f>令和4年度累計!AC24+'事業開始～令和3年度末'!AC24</f>
        <v>2</v>
      </c>
      <c r="AD24" s="136">
        <f>令和4年度累計!AD24+'事業開始～令和3年度末'!AD24</f>
        <v>0</v>
      </c>
      <c r="AE24" s="175">
        <f>令和4年度累計!AE24+'事業開始～令和3年度末'!AE24</f>
        <v>250</v>
      </c>
      <c r="AF24" s="135">
        <f>令和4年度累計!AF24+'事業開始～令和3年度末'!AF24</f>
        <v>13</v>
      </c>
      <c r="AG24" s="135">
        <f>令和4年度累計!AG24+'事業開始～令和3年度末'!AG24</f>
        <v>3</v>
      </c>
      <c r="AH24" s="136">
        <f>令和4年度累計!AH24+'事業開始～令和3年度末'!AH24</f>
        <v>46</v>
      </c>
      <c r="AI24" s="175">
        <f>令和4年度累計!AI24+'事業開始～令和3年度末'!AI24</f>
        <v>5</v>
      </c>
      <c r="AJ24" s="531">
        <f>令和4年度累計!AJ24+'事業開始～令和3年度末'!AJ24</f>
        <v>0</v>
      </c>
      <c r="AK24" s="531">
        <f>令和4年度累計!AK24+'事業開始～令和3年度末'!AK24</f>
        <v>0</v>
      </c>
      <c r="AL24" s="531">
        <f>令和4年度累計!AL24+'事業開始～令和3年度末'!AL24</f>
        <v>4</v>
      </c>
      <c r="AM24" s="175">
        <f>令和4年度累計!AM24+'事業開始～令和3年度末'!AM24</f>
        <v>392</v>
      </c>
      <c r="AN24" s="537">
        <f>令和4年度累計!AN24+'事業開始～令和3年度末'!AN24</f>
        <v>28</v>
      </c>
      <c r="AO24" s="537">
        <f>令和4年度累計!AO24+'事業開始～令和3年度末'!AO24</f>
        <v>83</v>
      </c>
      <c r="AP24" s="136">
        <f>令和4年度累計!AP24+'事業開始～令和3年度末'!AP24</f>
        <v>36</v>
      </c>
      <c r="AQ24" s="175">
        <f>令和4年度累計!AQ24+'事業開始～令和3年度末'!AQ24</f>
        <v>32</v>
      </c>
      <c r="AR24" s="537">
        <f>令和4年度累計!AR24+'事業開始～令和3年度末'!AR24</f>
        <v>3</v>
      </c>
      <c r="AS24" s="537">
        <f>令和4年度累計!AS24+'事業開始～令和3年度末'!AS24</f>
        <v>1</v>
      </c>
      <c r="AT24" s="539">
        <f>令和4年度累計!AT24+'事業開始～令和3年度末'!AT24</f>
        <v>4</v>
      </c>
      <c r="AU24" s="175">
        <f>令和4年度累計!AU24+'事業開始～令和3年度末'!AU24</f>
        <v>150</v>
      </c>
      <c r="AV24" s="135">
        <f>令和4年度累計!AV24+'事業開始～令和3年度末'!AV24</f>
        <v>17</v>
      </c>
      <c r="AW24" s="135">
        <f>令和4年度累計!AW24+'事業開始～令和3年度末'!AW24</f>
        <v>11</v>
      </c>
      <c r="AX24" s="136">
        <f>令和4年度累計!AX24+'事業開始～令和3年度末'!AX24</f>
        <v>2</v>
      </c>
      <c r="AY24" s="175">
        <f>令和4年度累計!AY24+'事業開始～令和3年度末'!AY24</f>
        <v>12</v>
      </c>
      <c r="AZ24" s="286">
        <f>令和4年度累計!AZ24+'事業開始～令和3年度末'!AZ24</f>
        <v>2</v>
      </c>
      <c r="BA24" s="286">
        <f>令和4年度累計!BA24+'事業開始～令和3年度末'!BA24</f>
        <v>1</v>
      </c>
      <c r="BB24" s="544">
        <f>令和4年度累計!BB24+'事業開始～令和3年度末'!BB24</f>
        <v>0</v>
      </c>
      <c r="BC24" s="285">
        <f>令和4年度累計!BC24+'事業開始～令和3年度末'!BC24</f>
        <v>1736</v>
      </c>
      <c r="BD24" s="227">
        <f>令和4年度累計!BD24+'事業開始～令和3年度末'!BD24</f>
        <v>195</v>
      </c>
      <c r="BE24" s="227">
        <f>令和4年度累計!BE24+'事業開始～令和3年度末'!BE24</f>
        <v>165</v>
      </c>
      <c r="BF24" s="227">
        <f>令和4年度累計!BF24+'事業開始～令和3年度末'!BF24</f>
        <v>99</v>
      </c>
      <c r="BG24" s="132"/>
      <c r="BH24" s="285">
        <f>令和4年度累計!BH24+'事業開始～令和3年度末'!BH24</f>
        <v>446</v>
      </c>
      <c r="BI24" s="286">
        <f>令和4年度累計!BI24+'事業開始～令和3年度末'!BI24</f>
        <v>28</v>
      </c>
      <c r="BJ24" s="286">
        <f>令和4年度累計!BJ24+'事業開始～令和3年度末'!BJ24</f>
        <v>26</v>
      </c>
      <c r="BK24" s="286">
        <f>令和4年度累計!BK24+'事業開始～令和3年度末'!BK24</f>
        <v>19</v>
      </c>
      <c r="BL24" s="125"/>
    </row>
    <row r="25" spans="2:64" s="287" customFormat="1" ht="18" customHeight="1">
      <c r="B25" s="124" t="s">
        <v>43</v>
      </c>
      <c r="C25" s="372">
        <f>令和4年度累計!C25+'事業開始～令和3年度末'!C25</f>
        <v>2795</v>
      </c>
      <c r="D25" s="372">
        <f>令和4年度累計!D25+'事業開始～令和3年度末'!D25</f>
        <v>3243</v>
      </c>
      <c r="E25" s="372">
        <f>令和4年度累計!E25+'事業開始～令和3年度末'!E25</f>
        <v>96125</v>
      </c>
      <c r="F25" s="373">
        <f>令和4年度累計!F25+'事業開始～令和3年度末'!F25</f>
        <v>105627</v>
      </c>
      <c r="G25" s="374">
        <f>令和4年度累計!G25+'事業開始～令和3年度末'!G25</f>
        <v>474</v>
      </c>
      <c r="H25" s="372">
        <f>令和4年度累計!H25+'事業開始～令和3年度末'!H25</f>
        <v>631</v>
      </c>
      <c r="I25" s="372">
        <f>令和4年度累計!I25+'事業開始～令和3年度末'!I25</f>
        <v>42828</v>
      </c>
      <c r="J25" s="373">
        <f>令和4年度累計!J25+'事業開始～令和3年度末'!J25</f>
        <v>44326</v>
      </c>
      <c r="K25" s="374">
        <f>令和4年度累計!K25+'事業開始～令和3年度末'!K25</f>
        <v>1076</v>
      </c>
      <c r="L25" s="372">
        <f>令和4年度累計!L25+'事業開始～令和3年度末'!L25</f>
        <v>1127</v>
      </c>
      <c r="M25" s="372">
        <f>令和4年度累計!M25+'事業開始～令和3年度末'!M25</f>
        <v>83338</v>
      </c>
      <c r="N25" s="373">
        <f>令和4年度累計!N25+'事業開始～令和3年度末'!N25</f>
        <v>86015</v>
      </c>
      <c r="O25" s="374">
        <f>令和4年度累計!O25+'事業開始～令和3年度末'!O25</f>
        <v>827</v>
      </c>
      <c r="P25" s="372">
        <f>令和4年度累計!P25+'事業開始～令和3年度末'!P25</f>
        <v>671</v>
      </c>
      <c r="Q25" s="372">
        <f>令和4年度累計!Q25+'事業開始～令和3年度末'!Q25</f>
        <v>4586</v>
      </c>
      <c r="R25" s="373">
        <f>令和4年度累計!R25+'事業開始～令和3年度末'!R25</f>
        <v>6153</v>
      </c>
      <c r="S25" s="375">
        <f>令和4年度累計!S25+'事業開始～令和3年度末'!S25</f>
        <v>1873</v>
      </c>
      <c r="T25" s="376">
        <f>令和4年度累計!T25+'事業開始～令和3年度末'!T25</f>
        <v>243994</v>
      </c>
      <c r="U25" s="371"/>
      <c r="V25" s="38" t="s">
        <v>43</v>
      </c>
      <c r="W25" s="226">
        <f>令和4年度累計!W25+'事業開始～令和3年度末'!W25</f>
        <v>972</v>
      </c>
      <c r="X25" s="135">
        <f>令和4年度累計!X25+'事業開始～令和3年度末'!X25</f>
        <v>186</v>
      </c>
      <c r="Y25" s="135">
        <f>令和4年度累計!Y25+'事業開始～令和3年度末'!Y25</f>
        <v>104</v>
      </c>
      <c r="Z25" s="136">
        <f>令和4年度累計!Z25+'事業開始～令和3年度末'!Z25</f>
        <v>81</v>
      </c>
      <c r="AA25" s="175">
        <f>令和4年度累計!AA25+'事業開始～令和3年度末'!AA25</f>
        <v>76</v>
      </c>
      <c r="AB25" s="135">
        <f>令和4年度累計!AB25+'事業開始～令和3年度末'!AB25</f>
        <v>12</v>
      </c>
      <c r="AC25" s="135">
        <f>令和4年度累計!AC25+'事業開始～令和3年度末'!AC25</f>
        <v>9</v>
      </c>
      <c r="AD25" s="136">
        <f>令和4年度累計!AD25+'事業開始～令和3年度末'!AD25</f>
        <v>3</v>
      </c>
      <c r="AE25" s="175">
        <f>令和4年度累計!AE25+'事業開始～令和3年度末'!AE25</f>
        <v>207</v>
      </c>
      <c r="AF25" s="135">
        <f>令和4年度累計!AF25+'事業開始～令和3年度末'!AF25</f>
        <v>25</v>
      </c>
      <c r="AG25" s="135">
        <f>令和4年度累計!AG25+'事業開始～令和3年度末'!AG25</f>
        <v>9</v>
      </c>
      <c r="AH25" s="136">
        <f>令和4年度累計!AH25+'事業開始～令和3年度末'!AH25</f>
        <v>42</v>
      </c>
      <c r="AI25" s="175">
        <f>令和4年度累計!AI25+'事業開始～令和3年度末'!AI25</f>
        <v>10</v>
      </c>
      <c r="AJ25" s="531">
        <f>令和4年度累計!AJ25+'事業開始～令和3年度末'!AJ25</f>
        <v>2</v>
      </c>
      <c r="AK25" s="531">
        <f>令和4年度累計!AK25+'事業開始～令和3年度末'!AK25</f>
        <v>2</v>
      </c>
      <c r="AL25" s="531">
        <f>令和4年度累計!AL25+'事業開始～令和3年度末'!AL25</f>
        <v>0</v>
      </c>
      <c r="AM25" s="175">
        <f>令和4年度累計!AM25+'事業開始～令和3年度末'!AM25</f>
        <v>371</v>
      </c>
      <c r="AN25" s="537">
        <f>令和4年度累計!AN25+'事業開始～令和3年度末'!AN25</f>
        <v>16</v>
      </c>
      <c r="AO25" s="537">
        <f>令和4年度累計!AO25+'事業開始～令和3年度末'!AO25</f>
        <v>48</v>
      </c>
      <c r="AP25" s="136">
        <f>令和4年度累計!AP25+'事業開始～令和3年度末'!AP25</f>
        <v>75</v>
      </c>
      <c r="AQ25" s="175">
        <f>令和4年度累計!AQ25+'事業開始～令和3年度末'!AQ25</f>
        <v>54</v>
      </c>
      <c r="AR25" s="537">
        <f>令和4年度累計!AR25+'事業開始～令和3年度末'!AR25</f>
        <v>1</v>
      </c>
      <c r="AS25" s="537">
        <f>令和4年度累計!AS25+'事業開始～令和3年度末'!AS25</f>
        <v>5</v>
      </c>
      <c r="AT25" s="539">
        <f>令和4年度累計!AT25+'事業開始～令和3年度末'!AT25</f>
        <v>15</v>
      </c>
      <c r="AU25" s="175">
        <f>令和4年度累計!AU25+'事業開始～令和3年度末'!AU25</f>
        <v>19</v>
      </c>
      <c r="AV25" s="135">
        <f>令和4年度累計!AV25+'事業開始～令和3年度末'!AV25</f>
        <v>4</v>
      </c>
      <c r="AW25" s="135">
        <f>令和4年度累計!AW25+'事業開始～令和3年度末'!AW25</f>
        <v>1</v>
      </c>
      <c r="AX25" s="136">
        <f>令和4年度累計!AX25+'事業開始～令和3年度末'!AX25</f>
        <v>0</v>
      </c>
      <c r="AY25" s="175">
        <f>令和4年度累計!AY25+'事業開始～令和3年度末'!AY25</f>
        <v>1</v>
      </c>
      <c r="AZ25" s="286">
        <f>令和4年度累計!AZ25+'事業開始～令和3年度末'!AZ25</f>
        <v>0</v>
      </c>
      <c r="BA25" s="286">
        <f>令和4年度累計!BA25+'事業開始～令和3年度末'!BA25</f>
        <v>0</v>
      </c>
      <c r="BB25" s="544">
        <f>令和4年度累計!BB25+'事業開始～令和3年度末'!BB25</f>
        <v>0</v>
      </c>
      <c r="BC25" s="285">
        <f>令和4年度累計!BC25+'事業開始～令和3年度末'!BC25</f>
        <v>1569</v>
      </c>
      <c r="BD25" s="227">
        <f>令和4年度累計!BD25+'事業開始～令和3年度末'!BD25</f>
        <v>231</v>
      </c>
      <c r="BE25" s="227">
        <f>令和4年度累計!BE25+'事業開始～令和3年度末'!BE25</f>
        <v>162</v>
      </c>
      <c r="BF25" s="227">
        <f>令和4年度累計!BF25+'事業開始～令和3年度末'!BF25</f>
        <v>198</v>
      </c>
      <c r="BG25" s="132"/>
      <c r="BH25" s="285">
        <f>令和4年度累計!BH25+'事業開始～令和3年度末'!BH25</f>
        <v>526</v>
      </c>
      <c r="BI25" s="286">
        <f>令和4年度累計!BI25+'事業開始～令和3年度末'!BI25</f>
        <v>46</v>
      </c>
      <c r="BJ25" s="286">
        <f>令和4年度累計!BJ25+'事業開始～令和3年度末'!BJ25</f>
        <v>52</v>
      </c>
      <c r="BK25" s="286">
        <f>令和4年度累計!BK25+'事業開始～令和3年度末'!BK25</f>
        <v>67</v>
      </c>
      <c r="BL25" s="125"/>
    </row>
    <row r="26" spans="2:64" s="287" customFormat="1" ht="18" customHeight="1">
      <c r="B26" s="124" t="s">
        <v>44</v>
      </c>
      <c r="C26" s="372">
        <f>令和4年度累計!C26+'事業開始～令和3年度末'!C26</f>
        <v>5427</v>
      </c>
      <c r="D26" s="372">
        <f>令和4年度累計!D26+'事業開始～令和3年度末'!D26</f>
        <v>2063</v>
      </c>
      <c r="E26" s="372">
        <f>令和4年度累計!E26+'事業開始～令和3年度末'!E26</f>
        <v>144843</v>
      </c>
      <c r="F26" s="373">
        <f>令和4年度累計!F26+'事業開始～令和3年度末'!F26</f>
        <v>154161</v>
      </c>
      <c r="G26" s="374">
        <f>令和4年度累計!G26+'事業開始～令和3年度末'!G26</f>
        <v>2150</v>
      </c>
      <c r="H26" s="372">
        <f>令和4年度累計!H26+'事業開始～令和3年度末'!H26</f>
        <v>703</v>
      </c>
      <c r="I26" s="372">
        <f>令和4年度累計!I26+'事業開始～令和3年度末'!I26</f>
        <v>85577</v>
      </c>
      <c r="J26" s="373">
        <f>令和4年度累計!J26+'事業開始～令和3年度末'!J26</f>
        <v>88894</v>
      </c>
      <c r="K26" s="374">
        <f>令和4年度累計!K26+'事業開始～令和3年度末'!K26</f>
        <v>1804</v>
      </c>
      <c r="L26" s="372">
        <f>令和4年度累計!L26+'事業開始～令和3年度末'!L26</f>
        <v>715</v>
      </c>
      <c r="M26" s="372">
        <f>令和4年度累計!M26+'事業開始～令和3年度末'!M26</f>
        <v>72718</v>
      </c>
      <c r="N26" s="373">
        <f>令和4年度累計!N26+'事業開始～令和3年度末'!N26</f>
        <v>75433</v>
      </c>
      <c r="O26" s="374">
        <f>令和4年度累計!O26+'事業開始～令和3年度末'!O26</f>
        <v>714</v>
      </c>
      <c r="P26" s="372">
        <f>令和4年度累計!P26+'事業開始～令和3年度末'!P26</f>
        <v>183</v>
      </c>
      <c r="Q26" s="372">
        <f>令和4年度累計!Q26+'事業開始～令和3年度末'!Q26</f>
        <v>9769</v>
      </c>
      <c r="R26" s="373">
        <f>令和4年度累計!R26+'事業開始～令和3年度末'!R26</f>
        <v>10719</v>
      </c>
      <c r="S26" s="375">
        <f>令和4年度累計!S26+'事業開始～令和3年度末'!S26</f>
        <v>1710</v>
      </c>
      <c r="T26" s="376">
        <f>令和4年度累計!T26+'事業開始～令和3年度末'!T26</f>
        <v>330917</v>
      </c>
      <c r="U26" s="371"/>
      <c r="V26" s="38" t="s">
        <v>44</v>
      </c>
      <c r="W26" s="226">
        <f>令和4年度累計!W26+'事業開始～令和3年度末'!W26</f>
        <v>1503</v>
      </c>
      <c r="X26" s="135">
        <f>令和4年度累計!X26+'事業開始～令和3年度末'!X26</f>
        <v>156</v>
      </c>
      <c r="Y26" s="135">
        <f>令和4年度累計!Y26+'事業開始～令和3年度末'!Y26</f>
        <v>136</v>
      </c>
      <c r="Z26" s="136">
        <f>令和4年度累計!Z26+'事業開始～令和3年度末'!Z26</f>
        <v>14</v>
      </c>
      <c r="AA26" s="175">
        <f>令和4年度累計!AA26+'事業開始～令和3年度末'!AA26</f>
        <v>70</v>
      </c>
      <c r="AB26" s="135">
        <f>令和4年度累計!AB26+'事業開始～令和3年度末'!AB26</f>
        <v>4</v>
      </c>
      <c r="AC26" s="135">
        <f>令和4年度累計!AC26+'事業開始～令和3年度末'!AC26</f>
        <v>2</v>
      </c>
      <c r="AD26" s="136">
        <f>令和4年度累計!AD26+'事業開始～令和3年度末'!AD26</f>
        <v>0</v>
      </c>
      <c r="AE26" s="175">
        <f>令和4年度累計!AE26+'事業開始～令和3年度末'!AE26</f>
        <v>441</v>
      </c>
      <c r="AF26" s="135">
        <f>令和4年度累計!AF26+'事業開始～令和3年度末'!AF26</f>
        <v>18</v>
      </c>
      <c r="AG26" s="135">
        <f>令和4年度累計!AG26+'事業開始～令和3年度末'!AG26</f>
        <v>8</v>
      </c>
      <c r="AH26" s="136">
        <f>令和4年度累計!AH26+'事業開始～令和3年度末'!AH26</f>
        <v>129</v>
      </c>
      <c r="AI26" s="175">
        <f>令和4年度累計!AI26+'事業開始～令和3年度末'!AI26</f>
        <v>10</v>
      </c>
      <c r="AJ26" s="531">
        <f>令和4年度累計!AJ26+'事業開始～令和3年度末'!AJ26</f>
        <v>0</v>
      </c>
      <c r="AK26" s="531">
        <f>令和4年度累計!AK26+'事業開始～令和3年度末'!AK26</f>
        <v>0</v>
      </c>
      <c r="AL26" s="531">
        <f>令和4年度累計!AL26+'事業開始～令和3年度末'!AL26</f>
        <v>0</v>
      </c>
      <c r="AM26" s="175">
        <f>令和4年度累計!AM26+'事業開始～令和3年度末'!AM26</f>
        <v>403</v>
      </c>
      <c r="AN26" s="537">
        <f>令和4年度累計!AN26+'事業開始～令和3年度末'!AN26</f>
        <v>11</v>
      </c>
      <c r="AO26" s="537">
        <f>令和4年度累計!AO26+'事業開始～令和3年度末'!AO26</f>
        <v>52</v>
      </c>
      <c r="AP26" s="136">
        <f>令和4年度累計!AP26+'事業開始～令和3年度末'!AP26</f>
        <v>37</v>
      </c>
      <c r="AQ26" s="175">
        <f>令和4年度累計!AQ26+'事業開始～令和3年度末'!AQ26</f>
        <v>46</v>
      </c>
      <c r="AR26" s="537">
        <f>令和4年度累計!AR26+'事業開始～令和3年度末'!AR26</f>
        <v>0</v>
      </c>
      <c r="AS26" s="537">
        <f>令和4年度累計!AS26+'事業開始～令和3年度末'!AS26</f>
        <v>7</v>
      </c>
      <c r="AT26" s="539">
        <f>令和4年度累計!AT26+'事業開始～令和3年度末'!AT26</f>
        <v>5</v>
      </c>
      <c r="AU26" s="175">
        <f>令和4年度累計!AU26+'事業開始～令和3年度末'!AU26</f>
        <v>64</v>
      </c>
      <c r="AV26" s="135">
        <f>令和4年度累計!AV26+'事業開始～令和3年度末'!AV26</f>
        <v>3</v>
      </c>
      <c r="AW26" s="135">
        <f>令和4年度累計!AW26+'事業開始～令和3年度末'!AW26</f>
        <v>6</v>
      </c>
      <c r="AX26" s="136">
        <f>令和4年度累計!AX26+'事業開始～令和3年度末'!AX26</f>
        <v>2</v>
      </c>
      <c r="AY26" s="175">
        <f>令和4年度累計!AY26+'事業開始～令和3年度末'!AY26</f>
        <v>5</v>
      </c>
      <c r="AZ26" s="286">
        <f>令和4年度累計!AZ26+'事業開始～令和3年度末'!AZ26</f>
        <v>0</v>
      </c>
      <c r="BA26" s="286">
        <f>令和4年度累計!BA26+'事業開始～令和3年度末'!BA26</f>
        <v>1</v>
      </c>
      <c r="BB26" s="544">
        <f>令和4年度累計!BB26+'事業開始～令和3年度末'!BB26</f>
        <v>0</v>
      </c>
      <c r="BC26" s="285">
        <f>令和4年度累計!BC26+'事業開始～令和3年度末'!BC26</f>
        <v>2411</v>
      </c>
      <c r="BD26" s="227">
        <f>令和4年度累計!BD26+'事業開始～令和3年度末'!BD26</f>
        <v>188</v>
      </c>
      <c r="BE26" s="227">
        <f>令和4年度累計!BE26+'事業開始～令和3年度末'!BE26</f>
        <v>202</v>
      </c>
      <c r="BF26" s="227">
        <f>令和4年度累計!BF26+'事業開始～令和3年度末'!BF26</f>
        <v>182</v>
      </c>
      <c r="BG26" s="132"/>
      <c r="BH26" s="285">
        <f>令和4年度累計!BH26+'事業開始～令和3年度末'!BH26</f>
        <v>657</v>
      </c>
      <c r="BI26" s="286">
        <f>令和4年度累計!BI26+'事業開始～令和3年度末'!BI26</f>
        <v>14</v>
      </c>
      <c r="BJ26" s="286">
        <f>令和4年度累計!BJ26+'事業開始～令和3年度末'!BJ26</f>
        <v>35</v>
      </c>
      <c r="BK26" s="286">
        <f>令和4年度累計!BK26+'事業開始～令和3年度末'!BK26</f>
        <v>8</v>
      </c>
      <c r="BL26" s="125"/>
    </row>
    <row r="27" spans="2:64" s="287" customFormat="1" ht="18" customHeight="1">
      <c r="B27" s="124" t="s">
        <v>45</v>
      </c>
      <c r="C27" s="372">
        <f>令和4年度累計!C27+'事業開始～令和3年度末'!C27</f>
        <v>2119</v>
      </c>
      <c r="D27" s="372">
        <f>令和4年度累計!D27+'事業開始～令和3年度末'!D27</f>
        <v>1883</v>
      </c>
      <c r="E27" s="372">
        <f>令和4年度累計!E27+'事業開始～令和3年度末'!E27</f>
        <v>86654</v>
      </c>
      <c r="F27" s="373">
        <f>令和4年度累計!F27+'事業開始～令和3年度末'!F27</f>
        <v>91874</v>
      </c>
      <c r="G27" s="374">
        <f>令和4年度累計!G27+'事業開始～令和3年度末'!G27</f>
        <v>807</v>
      </c>
      <c r="H27" s="372">
        <f>令和4年度累計!H27+'事業開始～令和3年度末'!H27</f>
        <v>657</v>
      </c>
      <c r="I27" s="372">
        <f>令和4年度累計!I27+'事業開始～令和3年度末'!I27</f>
        <v>78211</v>
      </c>
      <c r="J27" s="373">
        <f>令和4年度累計!J27+'事業開始～令和3年度末'!J27</f>
        <v>80512</v>
      </c>
      <c r="K27" s="374">
        <f>令和4年度累計!K27+'事業開始～令和3年度末'!K27</f>
        <v>887</v>
      </c>
      <c r="L27" s="372">
        <f>令和4年度累計!L27+'事業開始～令和3年度末'!L27</f>
        <v>776</v>
      </c>
      <c r="M27" s="372">
        <f>令和4年度累計!M27+'事業開始～令和3年度末'!M27</f>
        <v>103892</v>
      </c>
      <c r="N27" s="373">
        <f>令和4年度累計!N27+'事業開始～令和3年度末'!N27</f>
        <v>105825</v>
      </c>
      <c r="O27" s="374">
        <f>令和4年度累計!O27+'事業開始～令和3年度末'!O27</f>
        <v>462</v>
      </c>
      <c r="P27" s="372">
        <f>令和4年度累計!P27+'事業開始～令和3年度末'!P27</f>
        <v>280</v>
      </c>
      <c r="Q27" s="372">
        <f>令和4年度累計!Q27+'事業開始～令和3年度末'!Q27</f>
        <v>13872</v>
      </c>
      <c r="R27" s="373">
        <f>令和4年度累計!R27+'事業開始～令和3年度末'!R27</f>
        <v>14824</v>
      </c>
      <c r="S27" s="375">
        <f>令和4年度累計!S27+'事業開始～令和3年度末'!S27</f>
        <v>309</v>
      </c>
      <c r="T27" s="376">
        <f>令和4年度累計!T27+'事業開始～令和3年度末'!T27</f>
        <v>293344</v>
      </c>
      <c r="U27" s="371"/>
      <c r="V27" s="38" t="s">
        <v>45</v>
      </c>
      <c r="W27" s="226">
        <f>令和4年度累計!W27+'事業開始～令和3年度末'!W27</f>
        <v>1100</v>
      </c>
      <c r="X27" s="135">
        <f>令和4年度累計!X27+'事業開始～令和3年度末'!X27</f>
        <v>105</v>
      </c>
      <c r="Y27" s="135">
        <f>令和4年度累計!Y27+'事業開始～令和3年度末'!Y27</f>
        <v>71</v>
      </c>
      <c r="Z27" s="136">
        <f>令和4年度累計!Z27+'事業開始～令和3年度末'!Z27</f>
        <v>6</v>
      </c>
      <c r="AA27" s="175">
        <f>令和4年度累計!AA27+'事業開始～令和3年度末'!AA27</f>
        <v>57</v>
      </c>
      <c r="AB27" s="135">
        <f>令和4年度累計!AB27+'事業開始～令和3年度末'!AB27</f>
        <v>3</v>
      </c>
      <c r="AC27" s="135">
        <f>令和4年度累計!AC27+'事業開始～令和3年度末'!AC27</f>
        <v>5</v>
      </c>
      <c r="AD27" s="136">
        <f>令和4年度累計!AD27+'事業開始～令和3年度末'!AD27</f>
        <v>0</v>
      </c>
      <c r="AE27" s="175">
        <f>令和4年度累計!AE27+'事業開始～令和3年度末'!AE27</f>
        <v>491</v>
      </c>
      <c r="AF27" s="135">
        <f>令和4年度累計!AF27+'事業開始～令和3年度末'!AF27</f>
        <v>12</v>
      </c>
      <c r="AG27" s="135">
        <f>令和4年度累計!AG27+'事業開始～令和3年度末'!AG27</f>
        <v>3</v>
      </c>
      <c r="AH27" s="136">
        <f>令和4年度累計!AH27+'事業開始～令和3年度末'!AH27</f>
        <v>67</v>
      </c>
      <c r="AI27" s="175">
        <f>令和4年度累計!AI27+'事業開始～令和3年度末'!AI27</f>
        <v>20</v>
      </c>
      <c r="AJ27" s="531">
        <f>令和4年度累計!AJ27+'事業開始～令和3年度末'!AJ27</f>
        <v>0</v>
      </c>
      <c r="AK27" s="531">
        <f>令和4年度累計!AK27+'事業開始～令和3年度末'!AK27</f>
        <v>0</v>
      </c>
      <c r="AL27" s="531">
        <f>令和4年度累計!AL27+'事業開始～令和3年度末'!AL27</f>
        <v>4</v>
      </c>
      <c r="AM27" s="175">
        <f>令和4年度累計!AM27+'事業開始～令和3年度末'!AM27</f>
        <v>570</v>
      </c>
      <c r="AN27" s="537">
        <f>令和4年度累計!AN27+'事業開始～令和3年度末'!AN27</f>
        <v>15</v>
      </c>
      <c r="AO27" s="537">
        <f>令和4年度累計!AO27+'事業開始～令和3年度末'!AO27</f>
        <v>38</v>
      </c>
      <c r="AP27" s="136">
        <f>令和4年度累計!AP27+'事業開始～令和3年度末'!AP27</f>
        <v>26</v>
      </c>
      <c r="AQ27" s="175">
        <f>令和4年度累計!AQ27+'事業開始～令和3年度末'!AQ27</f>
        <v>46</v>
      </c>
      <c r="AR27" s="537">
        <f>令和4年度累計!AR27+'事業開始～令和3年度末'!AR27</f>
        <v>3</v>
      </c>
      <c r="AS27" s="537">
        <f>令和4年度累計!AS27+'事業開始～令和3年度末'!AS27</f>
        <v>3</v>
      </c>
      <c r="AT27" s="539">
        <f>令和4年度累計!AT27+'事業開始～令和3年度末'!AT27</f>
        <v>3</v>
      </c>
      <c r="AU27" s="175">
        <f>令和4年度累計!AU27+'事業開始～令和3年度末'!AU27</f>
        <v>207</v>
      </c>
      <c r="AV27" s="135">
        <f>令和4年度累計!AV27+'事業開始～令和3年度末'!AV27</f>
        <v>11</v>
      </c>
      <c r="AW27" s="135">
        <f>令和4年度累計!AW27+'事業開始～令和3年度末'!AW27</f>
        <v>12</v>
      </c>
      <c r="AX27" s="136">
        <f>令和4年度累計!AX27+'事業開始～令和3年度末'!AX27</f>
        <v>2</v>
      </c>
      <c r="AY27" s="175">
        <f>令和4年度累計!AY27+'事業開始～令和3年度末'!AY27</f>
        <v>11</v>
      </c>
      <c r="AZ27" s="286">
        <f>令和4年度累計!AZ27+'事業開始～令和3年度末'!AZ27</f>
        <v>1</v>
      </c>
      <c r="BA27" s="286">
        <f>令和4年度累計!BA27+'事業開始～令和3年度末'!BA27</f>
        <v>1</v>
      </c>
      <c r="BB27" s="544">
        <f>令和4年度累計!BB27+'事業開始～令和3年度末'!BB27</f>
        <v>0</v>
      </c>
      <c r="BC27" s="285">
        <f>令和4年度累計!BC27+'事業開始～令和3年度末'!BC27</f>
        <v>2368</v>
      </c>
      <c r="BD27" s="227">
        <f>令和4年度累計!BD27+'事業開始～令和3年度末'!BD27</f>
        <v>143</v>
      </c>
      <c r="BE27" s="227">
        <f>令和4年度累計!BE27+'事業開始～令和3年度末'!BE27</f>
        <v>124</v>
      </c>
      <c r="BF27" s="227">
        <f>令和4年度累計!BF27+'事業開始～令和3年度末'!BF27</f>
        <v>101</v>
      </c>
      <c r="BG27" s="132"/>
      <c r="BH27" s="285">
        <f>令和4年度累計!BH27+'事業開始～令和3年度末'!BH27</f>
        <v>477</v>
      </c>
      <c r="BI27" s="286">
        <f>令和4年度累計!BI27+'事業開始～令和3年度末'!BI27</f>
        <v>21</v>
      </c>
      <c r="BJ27" s="286">
        <f>令和4年度累計!BJ27+'事業開始～令和3年度末'!BJ27</f>
        <v>24</v>
      </c>
      <c r="BK27" s="286">
        <f>令和4年度累計!BK27+'事業開始～令和3年度末'!BK27</f>
        <v>15</v>
      </c>
      <c r="BL27" s="125"/>
    </row>
    <row r="28" spans="2:64" s="287" customFormat="1" ht="18" customHeight="1">
      <c r="B28" s="124" t="s">
        <v>46</v>
      </c>
      <c r="C28" s="372">
        <f>令和4年度累計!C28+'事業開始～令和3年度末'!C28</f>
        <v>20548</v>
      </c>
      <c r="D28" s="372">
        <f>令和4年度累計!D28+'事業開始～令和3年度末'!D28</f>
        <v>6520</v>
      </c>
      <c r="E28" s="372">
        <f>令和4年度累計!E28+'事業開始～令和3年度末'!E28</f>
        <v>215694</v>
      </c>
      <c r="F28" s="373">
        <f>令和4年度累計!F28+'事業開始～令和3年度末'!F28</f>
        <v>245489</v>
      </c>
      <c r="G28" s="374">
        <f>令和4年度累計!G28+'事業開始～令和3年度末'!G28</f>
        <v>11630</v>
      </c>
      <c r="H28" s="372">
        <f>令和4年度累計!H28+'事業開始～令和3年度末'!H28</f>
        <v>2751</v>
      </c>
      <c r="I28" s="372">
        <f>令和4年度累計!I28+'事業開始～令和3年度末'!I28</f>
        <v>288878</v>
      </c>
      <c r="J28" s="373">
        <f>令和4年度累計!J28+'事業開始～令和3年度末'!J28</f>
        <v>304277</v>
      </c>
      <c r="K28" s="374">
        <f>令和4年度累計!K28+'事業開始～令和3年度末'!K28</f>
        <v>19142</v>
      </c>
      <c r="L28" s="372">
        <f>令和4年度累計!L28+'事業開始～令和3年度末'!L28</f>
        <v>5015</v>
      </c>
      <c r="M28" s="372">
        <f>令和4年度累計!M28+'事業開始～令和3年度末'!M28</f>
        <v>374530</v>
      </c>
      <c r="N28" s="373">
        <f>令和4年度累計!N28+'事業開始～令和3年度末'!N28</f>
        <v>399709</v>
      </c>
      <c r="O28" s="374">
        <f>令和4年度累計!O28+'事業開始～令和3年度末'!O28</f>
        <v>1678</v>
      </c>
      <c r="P28" s="372">
        <f>令和4年度累計!P28+'事業開始～令和3年度末'!P28</f>
        <v>878</v>
      </c>
      <c r="Q28" s="372">
        <f>令和4年度累計!Q28+'事業開始～令和3年度末'!Q28</f>
        <v>10829</v>
      </c>
      <c r="R28" s="373">
        <f>令和4年度累計!R28+'事業開始～令和3年度末'!R28</f>
        <v>13675</v>
      </c>
      <c r="S28" s="375">
        <f>令和4年度累計!S28+'事業開始～令和3年度末'!S28</f>
        <v>2770</v>
      </c>
      <c r="T28" s="376">
        <f>令和4年度累計!T28+'事業開始～令和3年度末'!T28</f>
        <v>965920</v>
      </c>
      <c r="U28" s="371"/>
      <c r="V28" s="38" t="s">
        <v>46</v>
      </c>
      <c r="W28" s="226">
        <f>令和4年度累計!W28+'事業開始～令和3年度末'!W28</f>
        <v>2015</v>
      </c>
      <c r="X28" s="135">
        <f>令和4年度累計!X28+'事業開始～令和3年度末'!X28</f>
        <v>163</v>
      </c>
      <c r="Y28" s="135">
        <f>令和4年度累計!Y28+'事業開始～令和3年度末'!Y28</f>
        <v>103</v>
      </c>
      <c r="Z28" s="136">
        <f>令和4年度累計!Z28+'事業開始～令和3年度末'!Z28</f>
        <v>32</v>
      </c>
      <c r="AA28" s="175">
        <f>令和4年度累計!AA28+'事業開始～令和3年度末'!AA28</f>
        <v>75</v>
      </c>
      <c r="AB28" s="135">
        <f>令和4年度累計!AB28+'事業開始～令和3年度末'!AB28</f>
        <v>6</v>
      </c>
      <c r="AC28" s="135">
        <f>令和4年度累計!AC28+'事業開始～令和3年度末'!AC28</f>
        <v>2</v>
      </c>
      <c r="AD28" s="136">
        <f>令和4年度累計!AD28+'事業開始～令和3年度末'!AD28</f>
        <v>0</v>
      </c>
      <c r="AE28" s="175">
        <f>令和4年度累計!AE28+'事業開始～令和3年度末'!AE28</f>
        <v>939</v>
      </c>
      <c r="AF28" s="135">
        <f>令和4年度累計!AF28+'事業開始～令和3年度末'!AF28</f>
        <v>26</v>
      </c>
      <c r="AG28" s="135">
        <f>令和4年度累計!AG28+'事業開始～令和3年度末'!AG28</f>
        <v>13</v>
      </c>
      <c r="AH28" s="136">
        <f>令和4年度累計!AH28+'事業開始～令和3年度末'!AH28</f>
        <v>166</v>
      </c>
      <c r="AI28" s="175">
        <f>令和4年度累計!AI28+'事業開始～令和3年度末'!AI28</f>
        <v>35</v>
      </c>
      <c r="AJ28" s="531">
        <f>令和4年度累計!AJ28+'事業開始～令和3年度末'!AJ28</f>
        <v>0</v>
      </c>
      <c r="AK28" s="531">
        <f>令和4年度累計!AK28+'事業開始～令和3年度末'!AK28</f>
        <v>0</v>
      </c>
      <c r="AL28" s="531">
        <f>令和4年度累計!AL28+'事業開始～令和3年度末'!AL28</f>
        <v>15</v>
      </c>
      <c r="AM28" s="175">
        <f>令和4年度累計!AM28+'事業開始～令和3年度末'!AM28</f>
        <v>1217</v>
      </c>
      <c r="AN28" s="537">
        <f>令和4年度累計!AN28+'事業開始～令和3年度末'!AN28</f>
        <v>46</v>
      </c>
      <c r="AO28" s="537">
        <f>令和4年度累計!AO28+'事業開始～令和3年度末'!AO28</f>
        <v>81</v>
      </c>
      <c r="AP28" s="136">
        <f>令和4年度累計!AP28+'事業開始～令和3年度末'!AP28</f>
        <v>194</v>
      </c>
      <c r="AQ28" s="175">
        <f>令和4年度累計!AQ28+'事業開始～令和3年度末'!AQ28</f>
        <v>67</v>
      </c>
      <c r="AR28" s="537">
        <f>令和4年度累計!AR28+'事業開始～令和3年度末'!AR28</f>
        <v>2</v>
      </c>
      <c r="AS28" s="537">
        <f>令和4年度累計!AS28+'事業開始～令和3年度末'!AS28</f>
        <v>7</v>
      </c>
      <c r="AT28" s="539">
        <f>令和4年度累計!AT28+'事業開始～令和3年度末'!AT28</f>
        <v>17</v>
      </c>
      <c r="AU28" s="175">
        <f>令和4年度累計!AU28+'事業開始～令和3年度末'!AU28</f>
        <v>218</v>
      </c>
      <c r="AV28" s="135">
        <f>令和4年度累計!AV28+'事業開始～令和3年度末'!AV28</f>
        <v>18</v>
      </c>
      <c r="AW28" s="135">
        <f>令和4年度累計!AW28+'事業開始～令和3年度末'!AW28</f>
        <v>25</v>
      </c>
      <c r="AX28" s="136">
        <f>令和4年度累計!AX28+'事業開始～令和3年度末'!AX28</f>
        <v>5</v>
      </c>
      <c r="AY28" s="175">
        <f>令和4年度累計!AY28+'事業開始～令和3年度末'!AY28</f>
        <v>4</v>
      </c>
      <c r="AZ28" s="286">
        <f>令和4年度累計!AZ28+'事業開始～令和3年度末'!AZ28</f>
        <v>0</v>
      </c>
      <c r="BA28" s="286">
        <f>令和4年度累計!BA28+'事業開始～令和3年度末'!BA28</f>
        <v>0</v>
      </c>
      <c r="BB28" s="544">
        <f>令和4年度累計!BB28+'事業開始～令和3年度末'!BB28</f>
        <v>0</v>
      </c>
      <c r="BC28" s="285">
        <f>令和4年度累計!BC28+'事業開始～令和3年度末'!BC28</f>
        <v>4389</v>
      </c>
      <c r="BD28" s="227">
        <f>令和4年度累計!BD28+'事業開始～令和3年度末'!BD28</f>
        <v>253</v>
      </c>
      <c r="BE28" s="227">
        <f>令和4年度累計!BE28+'事業開始～令和3年度末'!BE28</f>
        <v>222</v>
      </c>
      <c r="BF28" s="227">
        <f>令和4年度累計!BF28+'事業開始～令和3年度末'!BF28</f>
        <v>397</v>
      </c>
      <c r="BG28" s="132"/>
      <c r="BH28" s="285">
        <f>令和4年度累計!BH28+'事業開始～令和3年度末'!BH28</f>
        <v>1057</v>
      </c>
      <c r="BI28" s="286">
        <f>令和4年度累計!BI28+'事業開始～令和3年度末'!BI28</f>
        <v>40</v>
      </c>
      <c r="BJ28" s="286">
        <f>令和4年度累計!BJ28+'事業開始～令和3年度末'!BJ28</f>
        <v>42</v>
      </c>
      <c r="BK28" s="286">
        <f>令和4年度累計!BK28+'事業開始～令和3年度末'!BK28</f>
        <v>91</v>
      </c>
      <c r="BL28" s="125"/>
    </row>
    <row r="29" spans="2:64" s="287" customFormat="1" ht="18" customHeight="1">
      <c r="B29" s="124" t="s">
        <v>47</v>
      </c>
      <c r="C29" s="372">
        <f>令和4年度累計!C29+'事業開始～令和3年度末'!C29</f>
        <v>12615</v>
      </c>
      <c r="D29" s="372">
        <f>令和4年度累計!D29+'事業開始～令和3年度末'!D29</f>
        <v>2808</v>
      </c>
      <c r="E29" s="372">
        <f>令和4年度累計!E29+'事業開始～令和3年度末'!E29</f>
        <v>77493</v>
      </c>
      <c r="F29" s="373">
        <f>令和4年度累計!F29+'事業開始～令和3年度末'!F29</f>
        <v>95015</v>
      </c>
      <c r="G29" s="374">
        <f>令和4年度累計!G29+'事業開始～令和3年度末'!G29</f>
        <v>5019</v>
      </c>
      <c r="H29" s="372">
        <f>令和4年度累計!H29+'事業開始～令和3年度末'!H29</f>
        <v>1096</v>
      </c>
      <c r="I29" s="372">
        <f>令和4年度累計!I29+'事業開始～令和3年度末'!I29</f>
        <v>119823</v>
      </c>
      <c r="J29" s="373">
        <f>令和4年度累計!J29+'事業開始～令和3年度末'!J29</f>
        <v>126278</v>
      </c>
      <c r="K29" s="374">
        <f>令和4年度累計!K29+'事業開始～令和3年度末'!K29</f>
        <v>5214</v>
      </c>
      <c r="L29" s="372">
        <f>令和4年度累計!L29+'事業開始～令和3年度末'!L29</f>
        <v>1127</v>
      </c>
      <c r="M29" s="372">
        <f>令和4年度累計!M29+'事業開始～令和3年度末'!M29</f>
        <v>149135</v>
      </c>
      <c r="N29" s="373">
        <f>令和4年度累計!N29+'事業開始～令和3年度末'!N29</f>
        <v>155685</v>
      </c>
      <c r="O29" s="374">
        <f>令和4年度累計!O29+'事業開始～令和3年度末'!O29</f>
        <v>4670</v>
      </c>
      <c r="P29" s="372">
        <f>令和4年度累計!P29+'事業開始～令和3年度末'!P29</f>
        <v>1456</v>
      </c>
      <c r="Q29" s="372">
        <f>令和4年度累計!Q29+'事業開始～令和3年度末'!Q29</f>
        <v>74791</v>
      </c>
      <c r="R29" s="373">
        <f>令和4年度累計!R29+'事業開始～令和3年度末'!R29</f>
        <v>80969</v>
      </c>
      <c r="S29" s="375">
        <f>令和4年度累計!S29+'事業開始～令和3年度末'!S29</f>
        <v>10390</v>
      </c>
      <c r="T29" s="376">
        <f>令和4年度累計!T29+'事業開始～令和3年度末'!T29</f>
        <v>468337</v>
      </c>
      <c r="U29" s="371"/>
      <c r="V29" s="38" t="s">
        <v>47</v>
      </c>
      <c r="W29" s="226">
        <f>令和4年度累計!W29+'事業開始～令和3年度末'!W29</f>
        <v>1068</v>
      </c>
      <c r="X29" s="135">
        <f>令和4年度累計!X29+'事業開始～令和3年度末'!X29</f>
        <v>162</v>
      </c>
      <c r="Y29" s="135">
        <f>令和4年度累計!Y29+'事業開始～令和3年度末'!Y29</f>
        <v>40</v>
      </c>
      <c r="Z29" s="136">
        <f>令和4年度累計!Z29+'事業開始～令和3年度末'!Z29</f>
        <v>22</v>
      </c>
      <c r="AA29" s="175">
        <f>令和4年度累計!AA29+'事業開始～令和3年度末'!AA29</f>
        <v>31</v>
      </c>
      <c r="AB29" s="135">
        <f>令和4年度累計!AB29+'事業開始～令和3年度末'!AB29</f>
        <v>9</v>
      </c>
      <c r="AC29" s="135">
        <f>令和4年度累計!AC29+'事業開始～令和3年度末'!AC29</f>
        <v>0</v>
      </c>
      <c r="AD29" s="136">
        <f>令和4年度累計!AD29+'事業開始～令和3年度末'!AD29</f>
        <v>0</v>
      </c>
      <c r="AE29" s="175">
        <f>令和4年度累計!AE29+'事業開始～令和3年度末'!AE29</f>
        <v>490</v>
      </c>
      <c r="AF29" s="135">
        <f>令和4年度累計!AF29+'事業開始～令和3年度末'!AF29</f>
        <v>56</v>
      </c>
      <c r="AG29" s="135">
        <f>令和4年度累計!AG29+'事業開始～令和3年度末'!AG29</f>
        <v>2</v>
      </c>
      <c r="AH29" s="136">
        <f>令和4年度累計!AH29+'事業開始～令和3年度末'!AH29</f>
        <v>33</v>
      </c>
      <c r="AI29" s="175">
        <f>令和4年度累計!AI29+'事業開始～令和3年度末'!AI29</f>
        <v>16</v>
      </c>
      <c r="AJ29" s="531">
        <f>令和4年度累計!AJ29+'事業開始～令和3年度末'!AJ29</f>
        <v>7</v>
      </c>
      <c r="AK29" s="531">
        <f>令和4年度累計!AK29+'事業開始～令和3年度末'!AK29</f>
        <v>0</v>
      </c>
      <c r="AL29" s="531">
        <f>令和4年度累計!AL29+'事業開始～令和3年度末'!AL29</f>
        <v>0</v>
      </c>
      <c r="AM29" s="175">
        <f>令和4年度累計!AM29+'事業開始～令和3年度末'!AM29</f>
        <v>504</v>
      </c>
      <c r="AN29" s="537">
        <f>令和4年度累計!AN29+'事業開始～令和3年度末'!AN29</f>
        <v>67</v>
      </c>
      <c r="AO29" s="537">
        <f>令和4年度累計!AO29+'事業開始～令和3年度末'!AO29</f>
        <v>36</v>
      </c>
      <c r="AP29" s="136">
        <f>令和4年度累計!AP29+'事業開始～令和3年度末'!AP29</f>
        <v>29</v>
      </c>
      <c r="AQ29" s="175">
        <f>令和4年度累計!AQ29+'事業開始～令和3年度末'!AQ29</f>
        <v>47</v>
      </c>
      <c r="AR29" s="537">
        <f>令和4年度累計!AR29+'事業開始～令和3年度末'!AR29</f>
        <v>12</v>
      </c>
      <c r="AS29" s="537">
        <f>令和4年度累計!AS29+'事業開始～令和3年度末'!AS29</f>
        <v>0</v>
      </c>
      <c r="AT29" s="539">
        <f>令和4年度累計!AT29+'事業開始～令和3年度末'!AT29</f>
        <v>7</v>
      </c>
      <c r="AU29" s="175">
        <f>令和4年度累計!AU29+'事業開始～令和3年度末'!AU29</f>
        <v>578</v>
      </c>
      <c r="AV29" s="135">
        <f>令和4年度累計!AV29+'事業開始～令和3年度末'!AV29</f>
        <v>83</v>
      </c>
      <c r="AW29" s="135">
        <f>令和4年度累計!AW29+'事業開始～令和3年度末'!AW29</f>
        <v>33</v>
      </c>
      <c r="AX29" s="136">
        <f>令和4年度累計!AX29+'事業開始～令和3年度末'!AX29</f>
        <v>6</v>
      </c>
      <c r="AY29" s="175">
        <f>令和4年度累計!AY29+'事業開始～令和3年度末'!AY29</f>
        <v>36</v>
      </c>
      <c r="AZ29" s="286">
        <f>令和4年度累計!AZ29+'事業開始～令和3年度末'!AZ29</f>
        <v>13</v>
      </c>
      <c r="BA29" s="286">
        <f>令和4年度累計!BA29+'事業開始～令和3年度末'!BA29</f>
        <v>0</v>
      </c>
      <c r="BB29" s="544">
        <f>令和4年度累計!BB29+'事業開始～令和3年度末'!BB29</f>
        <v>0</v>
      </c>
      <c r="BC29" s="285">
        <f>令和4年度累計!BC29+'事業開始～令和3年度末'!BC29</f>
        <v>2640</v>
      </c>
      <c r="BD29" s="227">
        <f>令和4年度累計!BD29+'事業開始～令和3年度末'!BD29</f>
        <v>368</v>
      </c>
      <c r="BE29" s="227">
        <f>令和4年度累計!BE29+'事業開始～令和3年度末'!BE29</f>
        <v>111</v>
      </c>
      <c r="BF29" s="227">
        <f>令和4年度累計!BF29+'事業開始～令和3年度末'!BF29</f>
        <v>90</v>
      </c>
      <c r="BG29" s="132"/>
      <c r="BH29" s="285">
        <f>令和4年度累計!BH29+'事業開始～令和3年度末'!BH29</f>
        <v>791</v>
      </c>
      <c r="BI29" s="286">
        <f>令和4年度累計!BI29+'事業開始～令和3年度末'!BI29</f>
        <v>109</v>
      </c>
      <c r="BJ29" s="286">
        <f>令和4年度累計!BJ29+'事業開始～令和3年度末'!BJ29</f>
        <v>17</v>
      </c>
      <c r="BK29" s="286">
        <f>令和4年度累計!BK29+'事業開始～令和3年度末'!BK29</f>
        <v>14</v>
      </c>
      <c r="BL29" s="125"/>
    </row>
    <row r="30" spans="2:64" s="287" customFormat="1" ht="18" customHeight="1">
      <c r="B30" s="124" t="s">
        <v>48</v>
      </c>
      <c r="C30" s="372">
        <f>令和4年度累計!C30+'事業開始～令和3年度末'!C30</f>
        <v>2874</v>
      </c>
      <c r="D30" s="372">
        <f>令和4年度累計!D30+'事業開始～令和3年度末'!D30</f>
        <v>3399</v>
      </c>
      <c r="E30" s="372">
        <f>令和4年度累計!E30+'事業開始～令和3年度末'!E30</f>
        <v>91738</v>
      </c>
      <c r="F30" s="373">
        <f>令和4年度累計!F30+'事業開始～令和3年度末'!F30</f>
        <v>98570</v>
      </c>
      <c r="G30" s="374">
        <f>令和4年度累計!G30+'事業開始～令和3年度末'!G30</f>
        <v>1120</v>
      </c>
      <c r="H30" s="372">
        <f>令和4年度累計!H30+'事業開始～令和3年度末'!H30</f>
        <v>938</v>
      </c>
      <c r="I30" s="372">
        <f>令和4年度累計!I30+'事業開始～令和3年度末'!I30</f>
        <v>61963</v>
      </c>
      <c r="J30" s="373">
        <f>令和4年度累計!J30+'事業開始～令和3年度末'!J30</f>
        <v>64148</v>
      </c>
      <c r="K30" s="374">
        <f>令和4年度累計!K30+'事業開始～令和3年度末'!K30</f>
        <v>1106</v>
      </c>
      <c r="L30" s="372">
        <f>令和4年度累計!L30+'事業開始～令和3年度末'!L30</f>
        <v>1200</v>
      </c>
      <c r="M30" s="372">
        <f>令和4年度累計!M30+'事業開始～令和3年度末'!M30</f>
        <v>76398</v>
      </c>
      <c r="N30" s="373">
        <f>令和4年度累計!N30+'事業開始～令和3年度末'!N30</f>
        <v>78857</v>
      </c>
      <c r="O30" s="374">
        <f>令和4年度累計!O30+'事業開始～令和3年度末'!O30</f>
        <v>1810</v>
      </c>
      <c r="P30" s="372">
        <f>令和4年度累計!P30+'事業開始～令和3年度末'!P30</f>
        <v>725</v>
      </c>
      <c r="Q30" s="372">
        <f>令和4年度累計!Q30+'事業開始～令和3年度末'!Q30</f>
        <v>23036</v>
      </c>
      <c r="R30" s="373">
        <f>令和4年度累計!R30+'事業開始～令和3年度末'!R30</f>
        <v>25617</v>
      </c>
      <c r="S30" s="375">
        <f>令和4年度累計!S30+'事業開始～令和3年度末'!S30</f>
        <v>538</v>
      </c>
      <c r="T30" s="376">
        <f>令和4年度累計!T30+'事業開始～令和3年度末'!T30</f>
        <v>267730</v>
      </c>
      <c r="U30" s="371"/>
      <c r="V30" s="38" t="s">
        <v>48</v>
      </c>
      <c r="W30" s="226">
        <f>令和4年度累計!W30+'事業開始～令和3年度末'!W30</f>
        <v>1926</v>
      </c>
      <c r="X30" s="135">
        <f>令和4年度累計!X30+'事業開始～令和3年度末'!X30</f>
        <v>200</v>
      </c>
      <c r="Y30" s="135">
        <f>令和4年度累計!Y30+'事業開始～令和3年度末'!Y30</f>
        <v>195</v>
      </c>
      <c r="Z30" s="136">
        <f>令和4年度累計!Z30+'事業開始～令和3年度末'!Z30</f>
        <v>92</v>
      </c>
      <c r="AA30" s="175">
        <f>令和4年度累計!AA30+'事業開始～令和3年度末'!AA30</f>
        <v>141</v>
      </c>
      <c r="AB30" s="135">
        <f>令和4年度累計!AB30+'事業開始～令和3年度末'!AB30</f>
        <v>12</v>
      </c>
      <c r="AC30" s="135">
        <f>令和4年度累計!AC30+'事業開始～令和3年度末'!AC30</f>
        <v>4</v>
      </c>
      <c r="AD30" s="136">
        <f>令和4年度累計!AD30+'事業開始～令和3年度末'!AD30</f>
        <v>4</v>
      </c>
      <c r="AE30" s="175">
        <f>令和4年度累計!AE30+'事業開始～令和3年度末'!AE30</f>
        <v>635</v>
      </c>
      <c r="AF30" s="135">
        <f>令和4年度累計!AF30+'事業開始～令和3年度末'!AF30</f>
        <v>27</v>
      </c>
      <c r="AG30" s="135">
        <f>令和4年度累計!AG30+'事業開始～令和3年度末'!AG30</f>
        <v>23</v>
      </c>
      <c r="AH30" s="136">
        <f>令和4年度累計!AH30+'事業開始～令和3年度末'!AH30</f>
        <v>63</v>
      </c>
      <c r="AI30" s="175">
        <f>令和4年度累計!AI30+'事業開始～令和3年度末'!AI30</f>
        <v>16</v>
      </c>
      <c r="AJ30" s="531">
        <f>令和4年度累計!AJ30+'事業開始～令和3年度末'!AJ30</f>
        <v>1</v>
      </c>
      <c r="AK30" s="531">
        <f>令和4年度累計!AK30+'事業開始～令和3年度末'!AK30</f>
        <v>1</v>
      </c>
      <c r="AL30" s="531">
        <f>令和4年度累計!AL30+'事業開始～令和3年度末'!AL30</f>
        <v>5</v>
      </c>
      <c r="AM30" s="175">
        <f>令和4年度累計!AM30+'事業開始～令和3年度末'!AM30</f>
        <v>607</v>
      </c>
      <c r="AN30" s="537">
        <f>令和4年度累計!AN30+'事業開始～令和3年度末'!AN30</f>
        <v>47</v>
      </c>
      <c r="AO30" s="537">
        <f>令和4年度累計!AO30+'事業開始～令和3年度末'!AO30</f>
        <v>79</v>
      </c>
      <c r="AP30" s="136">
        <f>令和4年度累計!AP30+'事業開始～令和3年度末'!AP30</f>
        <v>38</v>
      </c>
      <c r="AQ30" s="175">
        <f>令和4年度累計!AQ30+'事業開始～令和3年度末'!AQ30</f>
        <v>68</v>
      </c>
      <c r="AR30" s="537">
        <f>令和4年度累計!AR30+'事業開始～令和3年度末'!AR30</f>
        <v>3</v>
      </c>
      <c r="AS30" s="537">
        <f>令和4年度累計!AS30+'事業開始～令和3年度末'!AS30</f>
        <v>3</v>
      </c>
      <c r="AT30" s="539">
        <f>令和4年度累計!AT30+'事業開始～令和3年度末'!AT30</f>
        <v>8</v>
      </c>
      <c r="AU30" s="175">
        <f>令和4年度累計!AU30+'事業開始～令和3年度末'!AU30</f>
        <v>230</v>
      </c>
      <c r="AV30" s="135">
        <f>令和4年度累計!AV30+'事業開始～令和3年度末'!AV30</f>
        <v>13</v>
      </c>
      <c r="AW30" s="135">
        <f>令和4年度累計!AW30+'事業開始～令和3年度末'!AW30</f>
        <v>52</v>
      </c>
      <c r="AX30" s="136">
        <f>令和4年度累計!AX30+'事業開始～令和3年度末'!AX30</f>
        <v>1</v>
      </c>
      <c r="AY30" s="175">
        <f>令和4年度累計!AY30+'事業開始～令和3年度末'!AY30</f>
        <v>23</v>
      </c>
      <c r="AZ30" s="286">
        <f>令和4年度累計!AZ30+'事業開始～令和3年度末'!AZ30</f>
        <v>2</v>
      </c>
      <c r="BA30" s="286">
        <f>令和4年度累計!BA30+'事業開始～令和3年度末'!BA30</f>
        <v>2</v>
      </c>
      <c r="BB30" s="544">
        <f>令和4年度累計!BB30+'事業開始～令和3年度末'!BB30</f>
        <v>0</v>
      </c>
      <c r="BC30" s="285">
        <f>令和4年度累計!BC30+'事業開始～令和3年度末'!BC30</f>
        <v>3398</v>
      </c>
      <c r="BD30" s="227">
        <f>令和4年度累計!BD30+'事業開始～令和3年度末'!BD30</f>
        <v>287</v>
      </c>
      <c r="BE30" s="227">
        <f>令和4年度累計!BE30+'事業開始～令和3年度末'!BE30</f>
        <v>349</v>
      </c>
      <c r="BF30" s="227">
        <f>令和4年度累計!BF30+'事業開始～令和3年度末'!BF30</f>
        <v>194</v>
      </c>
      <c r="BG30" s="132"/>
      <c r="BH30" s="285">
        <f>令和4年度累計!BH30+'事業開始～令和3年度末'!BH30</f>
        <v>1018</v>
      </c>
      <c r="BI30" s="286">
        <f>令和4年度累計!BI30+'事業開始～令和3年度末'!BI30</f>
        <v>75</v>
      </c>
      <c r="BJ30" s="286">
        <f>令和4年度累計!BJ30+'事業開始～令和3年度末'!BJ30</f>
        <v>83</v>
      </c>
      <c r="BK30" s="286">
        <f>令和4年度累計!BK30+'事業開始～令和3年度末'!BK30</f>
        <v>59</v>
      </c>
      <c r="BL30" s="125"/>
    </row>
    <row r="31" spans="2:64" s="287" customFormat="1" ht="18" customHeight="1">
      <c r="B31" s="124" t="s">
        <v>49</v>
      </c>
      <c r="C31" s="372">
        <f>令和4年度累計!C31+'事業開始～令和3年度末'!C31</f>
        <v>5811</v>
      </c>
      <c r="D31" s="372">
        <f>令和4年度累計!D31+'事業開始～令和3年度末'!D31</f>
        <v>6873</v>
      </c>
      <c r="E31" s="372">
        <f>令和4年度累計!E31+'事業開始～令和3年度末'!E31</f>
        <v>256374</v>
      </c>
      <c r="F31" s="373">
        <f>令和4年度累計!F31+'事業開始～令和3年度末'!F31</f>
        <v>288668</v>
      </c>
      <c r="G31" s="374">
        <f>令和4年度累計!G31+'事業開始～令和3年度末'!G31</f>
        <v>2372</v>
      </c>
      <c r="H31" s="372">
        <f>令和4年度累計!H31+'事業開始～令和3年度末'!H31</f>
        <v>1976</v>
      </c>
      <c r="I31" s="372">
        <f>令和4年度累計!I31+'事業開始～令和3年度末'!I31</f>
        <v>185418</v>
      </c>
      <c r="J31" s="373">
        <f>令和4年度累計!J31+'事業開始～令和3年度末'!J31</f>
        <v>192253</v>
      </c>
      <c r="K31" s="374">
        <f>令和4年度累計!K31+'事業開始～令和3年度末'!K31</f>
        <v>5321</v>
      </c>
      <c r="L31" s="372">
        <f>令和4年度累計!L31+'事業開始～令和3年度末'!L31</f>
        <v>3502</v>
      </c>
      <c r="M31" s="372">
        <f>令和4年度累計!M31+'事業開始～令和3年度末'!M31</f>
        <v>222048</v>
      </c>
      <c r="N31" s="373">
        <f>令和4年度累計!N31+'事業開始～令和3年度末'!N31</f>
        <v>233770</v>
      </c>
      <c r="O31" s="374">
        <f>令和4年度累計!O31+'事業開始～令和3年度末'!O31</f>
        <v>422</v>
      </c>
      <c r="P31" s="372">
        <f>令和4年度累計!P31+'事業開始～令和3年度末'!P31</f>
        <v>240</v>
      </c>
      <c r="Q31" s="372">
        <f>令和4年度累計!Q31+'事業開始～令和3年度末'!Q31</f>
        <v>1135</v>
      </c>
      <c r="R31" s="373">
        <f>令和4年度累計!R31+'事業開始～令和3年度末'!R31</f>
        <v>1797</v>
      </c>
      <c r="S31" s="375">
        <f>令和4年度累計!S31+'事業開始～令和3年度末'!S31</f>
        <v>800</v>
      </c>
      <c r="T31" s="376">
        <f>令和4年度累計!T31+'事業開始～令和3年度末'!T31</f>
        <v>717288</v>
      </c>
      <c r="U31" s="371"/>
      <c r="V31" s="38" t="s">
        <v>49</v>
      </c>
      <c r="W31" s="226">
        <f>令和4年度累計!W31+'事業開始～令和3年度末'!W31</f>
        <v>2847</v>
      </c>
      <c r="X31" s="135">
        <f>令和4年度累計!X31+'事業開始～令和3年度末'!X31</f>
        <v>268</v>
      </c>
      <c r="Y31" s="135">
        <f>令和4年度累計!Y31+'事業開始～令和3年度末'!Y31</f>
        <v>169</v>
      </c>
      <c r="Z31" s="136">
        <f>令和4年度累計!Z31+'事業開始～令和3年度末'!Z31</f>
        <v>80</v>
      </c>
      <c r="AA31" s="175">
        <f>令和4年度累計!AA31+'事業開始～令和3年度末'!AA31</f>
        <v>133</v>
      </c>
      <c r="AB31" s="135">
        <f>令和4年度累計!AB31+'事業開始～令和3年度末'!AB31</f>
        <v>6</v>
      </c>
      <c r="AC31" s="135">
        <f>令和4年度累計!AC31+'事業開始～令和3年度末'!AC31</f>
        <v>3</v>
      </c>
      <c r="AD31" s="136">
        <f>令和4年度累計!AD31+'事業開始～令和3年度末'!AD31</f>
        <v>2</v>
      </c>
      <c r="AE31" s="175">
        <f>令和4年度累計!AE31+'事業開始～令和3年度末'!AE31</f>
        <v>896</v>
      </c>
      <c r="AF31" s="135">
        <f>令和4年度累計!AF31+'事業開始～令和3年度末'!AF31</f>
        <v>40</v>
      </c>
      <c r="AG31" s="135">
        <f>令和4年度累計!AG31+'事業開始～令和3年度末'!AG31</f>
        <v>9</v>
      </c>
      <c r="AH31" s="136">
        <f>令和4年度累計!AH31+'事業開始～令和3年度末'!AH31</f>
        <v>131</v>
      </c>
      <c r="AI31" s="175">
        <f>令和4年度累計!AI31+'事業開始～令和3年度末'!AI31</f>
        <v>51</v>
      </c>
      <c r="AJ31" s="531">
        <f>令和4年度累計!AJ31+'事業開始～令和3年度末'!AJ31</f>
        <v>7</v>
      </c>
      <c r="AK31" s="531">
        <f>令和4年度累計!AK31+'事業開始～令和3年度末'!AK31</f>
        <v>0</v>
      </c>
      <c r="AL31" s="531">
        <f>令和4年度累計!AL31+'事業開始～令和3年度末'!AL31</f>
        <v>16</v>
      </c>
      <c r="AM31" s="175">
        <f>令和4年度累計!AM31+'事業開始～令和3年度末'!AM31</f>
        <v>1053</v>
      </c>
      <c r="AN31" s="537">
        <f>令和4年度累計!AN31+'事業開始～令和3年度末'!AN31</f>
        <v>31</v>
      </c>
      <c r="AO31" s="537">
        <f>令和4年度累計!AO31+'事業開始～令和3年度末'!AO31</f>
        <v>77</v>
      </c>
      <c r="AP31" s="136">
        <f>令和4年度累計!AP31+'事業開始～令和3年度末'!AP31</f>
        <v>72</v>
      </c>
      <c r="AQ31" s="175">
        <f>令和4年度累計!AQ31+'事業開始～令和3年度末'!AQ31</f>
        <v>114</v>
      </c>
      <c r="AR31" s="537">
        <f>令和4年度累計!AR31+'事業開始～令和3年度末'!AR31</f>
        <v>1</v>
      </c>
      <c r="AS31" s="537">
        <f>令和4年度累計!AS31+'事業開始～令和3年度末'!AS31</f>
        <v>2</v>
      </c>
      <c r="AT31" s="539">
        <f>令和4年度累計!AT31+'事業開始～令和3年度末'!AT31</f>
        <v>19</v>
      </c>
      <c r="AU31" s="175">
        <f>令和4年度累計!AU31+'事業開始～令和3年度末'!AU31</f>
        <v>0</v>
      </c>
      <c r="AV31" s="135">
        <f>令和4年度累計!AV31+'事業開始～令和3年度末'!AV31</f>
        <v>0</v>
      </c>
      <c r="AW31" s="135">
        <f>令和4年度累計!AW31+'事業開始～令和3年度末'!AW31</f>
        <v>0</v>
      </c>
      <c r="AX31" s="136">
        <f>令和4年度累計!AX31+'事業開始～令和3年度末'!AX31</f>
        <v>0</v>
      </c>
      <c r="AY31" s="175">
        <f>令和4年度累計!AY31+'事業開始～令和3年度末'!AY31</f>
        <v>0</v>
      </c>
      <c r="AZ31" s="286">
        <f>令和4年度累計!AZ31+'事業開始～令和3年度末'!AZ31</f>
        <v>0</v>
      </c>
      <c r="BA31" s="286">
        <f>令和4年度累計!BA31+'事業開始～令和3年度末'!BA31</f>
        <v>0</v>
      </c>
      <c r="BB31" s="544">
        <f>令和4年度累計!BB31+'事業開始～令和3年度末'!BB31</f>
        <v>1</v>
      </c>
      <c r="BC31" s="285">
        <f>令和4年度累計!BC31+'事業開始～令和3年度末'!BC31</f>
        <v>4796</v>
      </c>
      <c r="BD31" s="227">
        <f>令和4年度累計!BD31+'事業開始～令和3年度末'!BD31</f>
        <v>339</v>
      </c>
      <c r="BE31" s="227">
        <f>令和4年度累計!BE31+'事業開始～令和3年度末'!BE31</f>
        <v>255</v>
      </c>
      <c r="BF31" s="227">
        <f>令和4年度累計!BF31+'事業開始～令和3年度末'!BF31</f>
        <v>283</v>
      </c>
      <c r="BG31" s="132"/>
      <c r="BH31" s="285">
        <f>令和4年度累計!BH31+'事業開始～令和3年度末'!BH31</f>
        <v>1373</v>
      </c>
      <c r="BI31" s="286">
        <f>令和4年度累計!BI31+'事業開始～令和3年度末'!BI31</f>
        <v>56</v>
      </c>
      <c r="BJ31" s="286">
        <f>令和4年度累計!BJ31+'事業開始～令和3年度末'!BJ31</f>
        <v>46</v>
      </c>
      <c r="BK31" s="286">
        <f>令和4年度累計!BK31+'事業開始～令和3年度末'!BK31</f>
        <v>90</v>
      </c>
      <c r="BL31" s="125"/>
    </row>
    <row r="32" spans="2:64" s="287" customFormat="1" ht="18" customHeight="1">
      <c r="B32" s="124" t="s">
        <v>50</v>
      </c>
      <c r="C32" s="372">
        <f>令和4年度累計!C32+'事業開始～令和3年度末'!C32</f>
        <v>4496</v>
      </c>
      <c r="D32" s="372">
        <f>令和4年度累計!D32+'事業開始～令和3年度末'!D32</f>
        <v>5821</v>
      </c>
      <c r="E32" s="372">
        <f>令和4年度累計!E32+'事業開始～令和3年度末'!E32</f>
        <v>171916</v>
      </c>
      <c r="F32" s="373">
        <f>令和4年度累計!F32+'事業開始～令和3年度末'!F32</f>
        <v>184192</v>
      </c>
      <c r="G32" s="374">
        <f>令和4年度累計!G32+'事業開始～令和3年度末'!G32</f>
        <v>2762</v>
      </c>
      <c r="H32" s="372">
        <f>令和4年度累計!H32+'事業開始～令和3年度末'!H32</f>
        <v>1734</v>
      </c>
      <c r="I32" s="372">
        <f>令和4年度累計!I32+'事業開始～令和3年度末'!I32</f>
        <v>180637</v>
      </c>
      <c r="J32" s="373">
        <f>令和4年度累計!J32+'事業開始～令和3年度末'!J32</f>
        <v>185759</v>
      </c>
      <c r="K32" s="374">
        <f>令和4年度累計!K32+'事業開始～令和3年度末'!K32</f>
        <v>2561</v>
      </c>
      <c r="L32" s="372">
        <f>令和4年度累計!L32+'事業開始～令和3年度末'!L32</f>
        <v>2635</v>
      </c>
      <c r="M32" s="372">
        <f>令和4年度累計!M32+'事業開始～令和3年度末'!M32</f>
        <v>223533</v>
      </c>
      <c r="N32" s="373">
        <f>令和4年度累計!N32+'事業開始～令和3年度末'!N32</f>
        <v>229104</v>
      </c>
      <c r="O32" s="374">
        <f>令和4年度累計!O32+'事業開始～令和3年度末'!O32</f>
        <v>1366</v>
      </c>
      <c r="P32" s="372">
        <f>令和4年度累計!P32+'事業開始～令和3年度末'!P32</f>
        <v>769</v>
      </c>
      <c r="Q32" s="372">
        <f>令和4年度累計!Q32+'事業開始～令和3年度末'!Q32</f>
        <v>24542</v>
      </c>
      <c r="R32" s="373">
        <f>令和4年度累計!R32+'事業開始～令和3年度末'!R32</f>
        <v>26799</v>
      </c>
      <c r="S32" s="375">
        <f>令和4年度累計!S32+'事業開始～令和3年度末'!S32</f>
        <v>653</v>
      </c>
      <c r="T32" s="376">
        <f>令和4年度累計!T32+'事業開始～令和3年度末'!T32</f>
        <v>626507</v>
      </c>
      <c r="U32" s="371"/>
      <c r="V32" s="38" t="s">
        <v>50</v>
      </c>
      <c r="W32" s="226">
        <f>令和4年度累計!W32+'事業開始～令和3年度末'!W32</f>
        <v>3076</v>
      </c>
      <c r="X32" s="135">
        <f>令和4年度累計!X32+'事業開始～令和3年度末'!X32</f>
        <v>507</v>
      </c>
      <c r="Y32" s="135">
        <f>令和4年度累計!Y32+'事業開始～令和3年度末'!Y32</f>
        <v>202</v>
      </c>
      <c r="Z32" s="136">
        <f>令和4年度累計!Z32+'事業開始～令和3年度末'!Z32</f>
        <v>74</v>
      </c>
      <c r="AA32" s="175">
        <f>令和4年度累計!AA32+'事業開始～令和3年度末'!AA32</f>
        <v>205</v>
      </c>
      <c r="AB32" s="135">
        <f>令和4年度累計!AB32+'事業開始～令和3年度末'!AB32</f>
        <v>48</v>
      </c>
      <c r="AC32" s="135">
        <f>令和4年度累計!AC32+'事業開始～令和3年度末'!AC32</f>
        <v>14</v>
      </c>
      <c r="AD32" s="136">
        <f>令和4年度累計!AD32+'事業開始～令和3年度末'!AD32</f>
        <v>7</v>
      </c>
      <c r="AE32" s="175">
        <f>令和4年度累計!AE32+'事業開始～令和3年度末'!AE32</f>
        <v>1146</v>
      </c>
      <c r="AF32" s="135">
        <f>令和4年度累計!AF32+'事業開始～令和3年度末'!AF32</f>
        <v>82</v>
      </c>
      <c r="AG32" s="135">
        <f>令和4年度累計!AG32+'事業開始～令和3年度末'!AG32</f>
        <v>30</v>
      </c>
      <c r="AH32" s="136">
        <f>令和4年度累計!AH32+'事業開始～令和3年度末'!AH32</f>
        <v>159</v>
      </c>
      <c r="AI32" s="175">
        <f>令和4年度累計!AI32+'事業開始～令和3年度末'!AI32</f>
        <v>69</v>
      </c>
      <c r="AJ32" s="531">
        <f>令和4年度累計!AJ32+'事業開始～令和3年度末'!AJ32</f>
        <v>6</v>
      </c>
      <c r="AK32" s="531">
        <f>令和4年度累計!AK32+'事業開始～令和3年度末'!AK32</f>
        <v>0</v>
      </c>
      <c r="AL32" s="531">
        <f>令和4年度累計!AL32+'事業開始～令和3年度末'!AL32</f>
        <v>19</v>
      </c>
      <c r="AM32" s="175">
        <f>令和4年度累計!AM32+'事業開始～令和3年度末'!AM32</f>
        <v>1657</v>
      </c>
      <c r="AN32" s="537">
        <f>令和4年度累計!AN32+'事業開始～令和3年度末'!AN32</f>
        <v>118</v>
      </c>
      <c r="AO32" s="537">
        <f>令和4年度累計!AO32+'事業開始～令和3年度末'!AO32</f>
        <v>209</v>
      </c>
      <c r="AP32" s="136">
        <f>令和4年度累計!AP32+'事業開始～令和3年度末'!AP32</f>
        <v>122</v>
      </c>
      <c r="AQ32" s="175">
        <f>令和4年度累計!AQ32+'事業開始～令和3年度末'!AQ32</f>
        <v>245</v>
      </c>
      <c r="AR32" s="537">
        <f>令和4年度累計!AR32+'事業開始～令和3年度末'!AR32</f>
        <v>17</v>
      </c>
      <c r="AS32" s="537">
        <f>令和4年度累計!AS32+'事業開始～令和3年度末'!AS32</f>
        <v>21</v>
      </c>
      <c r="AT32" s="539">
        <f>令和4年度累計!AT32+'事業開始～令和3年度末'!AT32</f>
        <v>39</v>
      </c>
      <c r="AU32" s="175">
        <f>令和4年度累計!AU32+'事業開始～令和3年度末'!AU32</f>
        <v>256</v>
      </c>
      <c r="AV32" s="135">
        <f>令和4年度累計!AV32+'事業開始～令和3年度末'!AV32</f>
        <v>33</v>
      </c>
      <c r="AW32" s="135">
        <f>令和4年度累計!AW32+'事業開始～令和3年度末'!AW32</f>
        <v>24</v>
      </c>
      <c r="AX32" s="136">
        <f>令和4年度累計!AX32+'事業開始～令和3年度末'!AX32</f>
        <v>6</v>
      </c>
      <c r="AY32" s="175">
        <f>令和4年度累計!AY32+'事業開始～令和3年度末'!AY32</f>
        <v>30</v>
      </c>
      <c r="AZ32" s="286">
        <f>令和4年度累計!AZ32+'事業開始～令和3年度末'!AZ32</f>
        <v>6</v>
      </c>
      <c r="BA32" s="286">
        <f>令和4年度累計!BA32+'事業開始～令和3年度末'!BA32</f>
        <v>4</v>
      </c>
      <c r="BB32" s="544">
        <f>令和4年度累計!BB32+'事業開始～令和3年度末'!BB32</f>
        <v>3</v>
      </c>
      <c r="BC32" s="285">
        <f>令和4年度累計!BC32+'事業開始～令和3年度末'!BC32</f>
        <v>6135</v>
      </c>
      <c r="BD32" s="227">
        <f>令和4年度累計!BD32+'事業開始～令和3年度末'!BD32</f>
        <v>740</v>
      </c>
      <c r="BE32" s="227">
        <f>令和4年度累計!BE32+'事業開始～令和3年度末'!BE32</f>
        <v>465</v>
      </c>
      <c r="BF32" s="227">
        <f>令和4年度累計!BF32+'事業開始～令和3年度末'!BF32</f>
        <v>361</v>
      </c>
      <c r="BG32" s="132"/>
      <c r="BH32" s="285">
        <f>令和4年度累計!BH32+'事業開始～令和3年度末'!BH32</f>
        <v>2037</v>
      </c>
      <c r="BI32" s="286">
        <f>令和4年度累計!BI32+'事業開始～令和3年度末'!BI32</f>
        <v>174</v>
      </c>
      <c r="BJ32" s="286">
        <f>令和4年度累計!BJ32+'事業開始～令和3年度末'!BJ32</f>
        <v>124</v>
      </c>
      <c r="BK32" s="286">
        <f>令和4年度累計!BK32+'事業開始～令和3年度末'!BK32</f>
        <v>106</v>
      </c>
      <c r="BL32" s="125"/>
    </row>
    <row r="33" spans="2:64" s="287" customFormat="1" ht="18" customHeight="1">
      <c r="B33" s="124" t="s">
        <v>51</v>
      </c>
      <c r="C33" s="372">
        <f>令和4年度累計!C33+'事業開始～令和3年度末'!C33</f>
        <v>5999</v>
      </c>
      <c r="D33" s="372">
        <f>令和4年度累計!D33+'事業開始～令和3年度末'!D33</f>
        <v>5890</v>
      </c>
      <c r="E33" s="372">
        <f>令和4年度累計!E33+'事業開始～令和3年度末'!E33</f>
        <v>390897</v>
      </c>
      <c r="F33" s="373">
        <f>令和4年度累計!F33+'事業開始～令和3年度末'!F33</f>
        <v>407076</v>
      </c>
      <c r="G33" s="374">
        <f>令和4年度累計!G33+'事業開始～令和3年度末'!G33</f>
        <v>2914</v>
      </c>
      <c r="H33" s="372">
        <f>令和4年度累計!H33+'事業開始～令和3年度末'!H33</f>
        <v>3005</v>
      </c>
      <c r="I33" s="372">
        <f>令和4年度累計!I33+'事業開始～令和3年度末'!I33</f>
        <v>470677</v>
      </c>
      <c r="J33" s="373">
        <f>令和4年度累計!J33+'事業開始～令和3年度末'!J33</f>
        <v>478192</v>
      </c>
      <c r="K33" s="374">
        <f>令和4年度累計!K33+'事業開始～令和3年度末'!K33</f>
        <v>2036</v>
      </c>
      <c r="L33" s="372">
        <f>令和4年度累計!L33+'事業開始～令和3年度末'!L33</f>
        <v>2702</v>
      </c>
      <c r="M33" s="372">
        <f>令和4年度累計!M33+'事業開始～令和3年度末'!M33</f>
        <v>361019</v>
      </c>
      <c r="N33" s="373">
        <f>令和4年度累計!N33+'事業開始～令和3年度末'!N33</f>
        <v>367746</v>
      </c>
      <c r="O33" s="374">
        <f>令和4年度累計!O33+'事業開始～令和3年度末'!O33</f>
        <v>1348</v>
      </c>
      <c r="P33" s="372">
        <f>令和4年度累計!P33+'事業開始～令和3年度末'!P33</f>
        <v>1011</v>
      </c>
      <c r="Q33" s="372">
        <f>令和4年度累計!Q33+'事業開始～令和3年度末'!Q33</f>
        <v>58202</v>
      </c>
      <c r="R33" s="373">
        <f>令和4年度累計!R33+'事業開始～令和3年度末'!R33</f>
        <v>60656</v>
      </c>
      <c r="S33" s="375">
        <f>令和4年度累計!S33+'事業開始～令和3年度末'!S33</f>
        <v>1349</v>
      </c>
      <c r="T33" s="376">
        <f>令和4年度累計!T33+'事業開始～令和3年度末'!T33</f>
        <v>1315019</v>
      </c>
      <c r="U33" s="371"/>
      <c r="V33" s="38" t="s">
        <v>51</v>
      </c>
      <c r="W33" s="226">
        <f>令和4年度累計!W33+'事業開始～令和3年度末'!W33</f>
        <v>2326</v>
      </c>
      <c r="X33" s="135">
        <f>令和4年度累計!X33+'事業開始～令和3年度末'!X33</f>
        <v>209</v>
      </c>
      <c r="Y33" s="135">
        <f>令和4年度累計!Y33+'事業開始～令和3年度末'!Y33</f>
        <v>237</v>
      </c>
      <c r="Z33" s="136">
        <f>令和4年度累計!Z33+'事業開始～令和3年度末'!Z33</f>
        <v>26</v>
      </c>
      <c r="AA33" s="175">
        <f>令和4年度累計!AA33+'事業開始～令和3年度末'!AA33</f>
        <v>123</v>
      </c>
      <c r="AB33" s="135">
        <f>令和4年度累計!AB33+'事業開始～令和3年度末'!AB33</f>
        <v>3</v>
      </c>
      <c r="AC33" s="135">
        <f>令和4年度累計!AC33+'事業開始～令和3年度末'!AC33</f>
        <v>11</v>
      </c>
      <c r="AD33" s="136">
        <f>令和4年度累計!AD33+'事業開始～令和3年度末'!AD33</f>
        <v>0</v>
      </c>
      <c r="AE33" s="175">
        <f>令和4年度累計!AE33+'事業開始～令和3年度末'!AE33</f>
        <v>1171</v>
      </c>
      <c r="AF33" s="135">
        <f>令和4年度累計!AF33+'事業開始～令和3年度末'!AF33</f>
        <v>24</v>
      </c>
      <c r="AG33" s="135">
        <f>令和4年度累計!AG33+'事業開始～令和3年度末'!AG33</f>
        <v>9</v>
      </c>
      <c r="AH33" s="136">
        <f>令和4年度累計!AH33+'事業開始～令和3年度末'!AH33</f>
        <v>269</v>
      </c>
      <c r="AI33" s="175">
        <f>令和4年度累計!AI33+'事業開始～令和3年度末'!AI33</f>
        <v>45</v>
      </c>
      <c r="AJ33" s="531">
        <f>令和4年度累計!AJ33+'事業開始～令和3年度末'!AJ33</f>
        <v>0</v>
      </c>
      <c r="AK33" s="531">
        <f>令和4年度累計!AK33+'事業開始～令和3年度末'!AK33</f>
        <v>0</v>
      </c>
      <c r="AL33" s="531">
        <f>令和4年度累計!AL33+'事業開始～令和3年度末'!AL33</f>
        <v>5</v>
      </c>
      <c r="AM33" s="175">
        <f>令和4年度累計!AM33+'事業開始～令和3年度末'!AM33</f>
        <v>896</v>
      </c>
      <c r="AN33" s="537">
        <f>令和4年度累計!AN33+'事業開始～令和3年度末'!AN33</f>
        <v>35</v>
      </c>
      <c r="AO33" s="537">
        <f>令和4年度累計!AO33+'事業開始～令和3年度末'!AO33</f>
        <v>101</v>
      </c>
      <c r="AP33" s="136">
        <f>令和4年度累計!AP33+'事業開始～令和3年度末'!AP33</f>
        <v>43</v>
      </c>
      <c r="AQ33" s="175">
        <f>令和4年度累計!AQ33+'事業開始～令和3年度末'!AQ33</f>
        <v>69</v>
      </c>
      <c r="AR33" s="537">
        <f>令和4年度累計!AR33+'事業開始～令和3年度末'!AR33</f>
        <v>0</v>
      </c>
      <c r="AS33" s="537">
        <f>令和4年度累計!AS33+'事業開始～令和3年度末'!AS33</f>
        <v>4</v>
      </c>
      <c r="AT33" s="539">
        <f>令和4年度累計!AT33+'事業開始～令和3年度末'!AT33</f>
        <v>3</v>
      </c>
      <c r="AU33" s="175">
        <f>令和4年度累計!AU33+'事業開始～令和3年度末'!AU33</f>
        <v>366</v>
      </c>
      <c r="AV33" s="135">
        <f>令和4年度累計!AV33+'事業開始～令和3年度末'!AV33</f>
        <v>16</v>
      </c>
      <c r="AW33" s="135">
        <f>令和4年度累計!AW33+'事業開始～令和3年度末'!AW33</f>
        <v>40</v>
      </c>
      <c r="AX33" s="136">
        <f>令和4年度累計!AX33+'事業開始～令和3年度末'!AX33</f>
        <v>1</v>
      </c>
      <c r="AY33" s="175">
        <f>令和4年度累計!AY33+'事業開始～令和3年度末'!AY33</f>
        <v>13</v>
      </c>
      <c r="AZ33" s="286">
        <f>令和4年度累計!AZ33+'事業開始～令和3年度末'!AZ33</f>
        <v>2</v>
      </c>
      <c r="BA33" s="286">
        <f>令和4年度累計!BA33+'事業開始～令和3年度末'!BA33</f>
        <v>1</v>
      </c>
      <c r="BB33" s="544">
        <f>令和4年度累計!BB33+'事業開始～令和3年度末'!BB33</f>
        <v>0</v>
      </c>
      <c r="BC33" s="285">
        <f>令和4年度累計!BC33+'事業開始～令和3年度末'!BC33</f>
        <v>4759</v>
      </c>
      <c r="BD33" s="227">
        <f>令和4年度累計!BD33+'事業開始～令和3年度末'!BD33</f>
        <v>284</v>
      </c>
      <c r="BE33" s="227">
        <f>令和4年度累計!BE33+'事業開始～令和3年度末'!BE33</f>
        <v>387</v>
      </c>
      <c r="BF33" s="227">
        <f>令和4年度累計!BF33+'事業開始～令和3年度末'!BF33</f>
        <v>339</v>
      </c>
      <c r="BG33" s="132"/>
      <c r="BH33" s="285">
        <f>令和4年度累計!BH33+'事業開始～令和3年度末'!BH33</f>
        <v>1019</v>
      </c>
      <c r="BI33" s="286">
        <f>令和4年度累計!BI33+'事業開始～令和3年度末'!BI33</f>
        <v>9</v>
      </c>
      <c r="BJ33" s="286">
        <f>令和4年度累計!BJ33+'事業開始～令和3年度末'!BJ33</f>
        <v>41</v>
      </c>
      <c r="BK33" s="286">
        <f>令和4年度累計!BK33+'事業開始～令和3年度末'!BK33</f>
        <v>25</v>
      </c>
      <c r="BL33" s="125"/>
    </row>
    <row r="34" spans="2:64" s="287" customFormat="1" ht="18" customHeight="1">
      <c r="B34" s="124" t="s">
        <v>52</v>
      </c>
      <c r="C34" s="372">
        <f>令和4年度累計!C34+'事業開始～令和3年度末'!C34</f>
        <v>8020</v>
      </c>
      <c r="D34" s="372">
        <f>令和4年度累計!D34+'事業開始～令和3年度末'!D34</f>
        <v>3205</v>
      </c>
      <c r="E34" s="372">
        <f>令和4年度累計!E34+'事業開始～令和3年度末'!E34</f>
        <v>413860</v>
      </c>
      <c r="F34" s="373">
        <f>令和4年度累計!F34+'事業開始～令和3年度末'!F34</f>
        <v>430561</v>
      </c>
      <c r="G34" s="374">
        <f>令和4年度累計!G34+'事業開始～令和3年度末'!G34</f>
        <v>2117</v>
      </c>
      <c r="H34" s="372">
        <f>令和4年度累計!H34+'事業開始～令和3年度末'!H34</f>
        <v>844</v>
      </c>
      <c r="I34" s="372">
        <f>令和4年度累計!I34+'事業開始～令和3年度末'!I34</f>
        <v>307417</v>
      </c>
      <c r="J34" s="373">
        <f>令和4年度累計!J34+'事業開始～令和3年度末'!J34</f>
        <v>310987</v>
      </c>
      <c r="K34" s="374">
        <f>令和4年度累計!K34+'事業開始～令和3年度末'!K34</f>
        <v>2242</v>
      </c>
      <c r="L34" s="372">
        <f>令和4年度累計!L34+'事業開始～令和3年度末'!L34</f>
        <v>1009</v>
      </c>
      <c r="M34" s="372">
        <f>令和4年度累計!M34+'事業開始～令和3年度末'!M34</f>
        <v>301143</v>
      </c>
      <c r="N34" s="373">
        <f>令和4年度累計!N34+'事業開始～令和3年度末'!N34</f>
        <v>305493</v>
      </c>
      <c r="O34" s="374">
        <f>令和4年度累計!O34+'事業開始～令和3年度末'!O34</f>
        <v>3368</v>
      </c>
      <c r="P34" s="372">
        <f>令和4年度累計!P34+'事業開始～令和3年度末'!P34</f>
        <v>628</v>
      </c>
      <c r="Q34" s="372">
        <f>令和4年度累計!Q34+'事業開始～令和3年度末'!Q34</f>
        <v>124855</v>
      </c>
      <c r="R34" s="373">
        <f>令和4年度累計!R34+'事業開始～令和3年度末'!R34</f>
        <v>129171</v>
      </c>
      <c r="S34" s="375">
        <f>令和4年度累計!S34+'事業開始～令和3年度末'!S34</f>
        <v>501</v>
      </c>
      <c r="T34" s="376">
        <f>令和4年度累計!T34+'事業開始～令和3年度末'!T34</f>
        <v>1176713</v>
      </c>
      <c r="U34" s="371"/>
      <c r="V34" s="38" t="s">
        <v>52</v>
      </c>
      <c r="W34" s="226">
        <f>令和4年度累計!W34+'事業開始～令和3年度末'!W34</f>
        <v>1640</v>
      </c>
      <c r="X34" s="135">
        <f>令和4年度累計!X34+'事業開始～令和3年度末'!X34</f>
        <v>4</v>
      </c>
      <c r="Y34" s="135">
        <f>令和4年度累計!Y34+'事業開始～令和3年度末'!Y34</f>
        <v>2</v>
      </c>
      <c r="Z34" s="136">
        <f>令和4年度累計!Z34+'事業開始～令和3年度末'!Z34</f>
        <v>0</v>
      </c>
      <c r="AA34" s="175">
        <f>令和4年度累計!AA34+'事業開始～令和3年度末'!AA34</f>
        <v>127</v>
      </c>
      <c r="AB34" s="135">
        <f>令和4年度累計!AB34+'事業開始～令和3年度末'!AB34</f>
        <v>0</v>
      </c>
      <c r="AC34" s="135">
        <f>令和4年度累計!AC34+'事業開始～令和3年度末'!AC34</f>
        <v>0</v>
      </c>
      <c r="AD34" s="136">
        <f>令和4年度累計!AD34+'事業開始～令和3年度末'!AD34</f>
        <v>0</v>
      </c>
      <c r="AE34" s="175">
        <f>令和4年度累計!AE34+'事業開始～令和3年度末'!AE34</f>
        <v>501</v>
      </c>
      <c r="AF34" s="135">
        <f>令和4年度累計!AF34+'事業開始～令和3年度末'!AF34</f>
        <v>1</v>
      </c>
      <c r="AG34" s="135">
        <f>令和4年度累計!AG34+'事業開始～令和3年度末'!AG34</f>
        <v>0</v>
      </c>
      <c r="AH34" s="136">
        <f>令和4年度累計!AH34+'事業開始～令和3年度末'!AH34</f>
        <v>1</v>
      </c>
      <c r="AI34" s="175">
        <f>令和4年度累計!AI34+'事業開始～令和3年度末'!AI34</f>
        <v>20</v>
      </c>
      <c r="AJ34" s="531">
        <f>令和4年度累計!AJ34+'事業開始～令和3年度末'!AJ34</f>
        <v>0</v>
      </c>
      <c r="AK34" s="531">
        <f>令和4年度累計!AK34+'事業開始～令和3年度末'!AK34</f>
        <v>0</v>
      </c>
      <c r="AL34" s="531">
        <f>令和4年度累計!AL34+'事業開始～令和3年度末'!AL34</f>
        <v>0</v>
      </c>
      <c r="AM34" s="175">
        <f>令和4年度累計!AM34+'事業開始～令和3年度末'!AM34</f>
        <v>505</v>
      </c>
      <c r="AN34" s="537">
        <f>令和4年度累計!AN34+'事業開始～令和3年度末'!AN34</f>
        <v>0</v>
      </c>
      <c r="AO34" s="537">
        <f>令和4年度累計!AO34+'事業開始～令和3年度末'!AO34</f>
        <v>4</v>
      </c>
      <c r="AP34" s="136">
        <f>令和4年度累計!AP34+'事業開始～令和3年度末'!AP34</f>
        <v>0</v>
      </c>
      <c r="AQ34" s="175">
        <f>令和4年度累計!AQ34+'事業開始～令和3年度末'!AQ34</f>
        <v>54</v>
      </c>
      <c r="AR34" s="537">
        <f>令和4年度累計!AR34+'事業開始～令和3年度末'!AR34</f>
        <v>0</v>
      </c>
      <c r="AS34" s="537">
        <f>令和4年度累計!AS34+'事業開始～令和3年度末'!AS34</f>
        <v>0</v>
      </c>
      <c r="AT34" s="539">
        <f>令和4年度累計!AT34+'事業開始～令和3年度末'!AT34</f>
        <v>0</v>
      </c>
      <c r="AU34" s="175">
        <f>令和4年度累計!AU34+'事業開始～令和3年度末'!AU34</f>
        <v>353</v>
      </c>
      <c r="AV34" s="135">
        <f>令和4年度累計!AV34+'事業開始～令和3年度末'!AV34</f>
        <v>1</v>
      </c>
      <c r="AW34" s="135">
        <f>令和4年度累計!AW34+'事業開始～令和3年度末'!AW34</f>
        <v>0</v>
      </c>
      <c r="AX34" s="136">
        <f>令和4年度累計!AX34+'事業開始～令和3年度末'!AX34</f>
        <v>0</v>
      </c>
      <c r="AY34" s="175">
        <f>令和4年度累計!AY34+'事業開始～令和3年度末'!AY34</f>
        <v>39</v>
      </c>
      <c r="AZ34" s="286">
        <f>令和4年度累計!AZ34+'事業開始～令和3年度末'!AZ34</f>
        <v>0</v>
      </c>
      <c r="BA34" s="286">
        <f>令和4年度累計!BA34+'事業開始～令和3年度末'!BA34</f>
        <v>0</v>
      </c>
      <c r="BB34" s="544">
        <f>令和4年度累計!BB34+'事業開始～令和3年度末'!BB34</f>
        <v>0</v>
      </c>
      <c r="BC34" s="285">
        <f>令和4年度累計!BC34+'事業開始～令和3年度末'!BC34</f>
        <v>2999</v>
      </c>
      <c r="BD34" s="227">
        <f>令和4年度累計!BD34+'事業開始～令和3年度末'!BD34</f>
        <v>6</v>
      </c>
      <c r="BE34" s="227">
        <f>令和4年度累計!BE34+'事業開始～令和3年度末'!BE34</f>
        <v>6</v>
      </c>
      <c r="BF34" s="227">
        <f>令和4年度累計!BF34+'事業開始～令和3年度末'!BF34</f>
        <v>1</v>
      </c>
      <c r="BG34" s="132"/>
      <c r="BH34" s="285">
        <f>令和4年度累計!BH34+'事業開始～令和3年度末'!BH34</f>
        <v>1070</v>
      </c>
      <c r="BI34" s="286">
        <f>令和4年度累計!BI34+'事業開始～令和3年度末'!BI34</f>
        <v>1</v>
      </c>
      <c r="BJ34" s="286">
        <f>令和4年度累計!BJ34+'事業開始～令和3年度末'!BJ34</f>
        <v>2</v>
      </c>
      <c r="BK34" s="286">
        <f>令和4年度累計!BK34+'事業開始～令和3年度末'!BK34</f>
        <v>0</v>
      </c>
      <c r="BL34" s="125"/>
    </row>
    <row r="35" spans="2:64" s="218" customFormat="1" ht="18" customHeight="1">
      <c r="B35" s="124" t="s">
        <v>53</v>
      </c>
      <c r="C35" s="372">
        <f>令和4年度累計!C35+'事業開始～令和3年度末'!C35</f>
        <v>18122</v>
      </c>
      <c r="D35" s="372">
        <f>令和4年度累計!D35+'事業開始～令和3年度末'!D35</f>
        <v>11345</v>
      </c>
      <c r="E35" s="372">
        <f>令和4年度累計!E35+'事業開始～令和3年度末'!E35</f>
        <v>257442</v>
      </c>
      <c r="F35" s="373">
        <f>令和4年度累計!F35+'事業開始～令和3年度末'!F35</f>
        <v>299060</v>
      </c>
      <c r="G35" s="374">
        <f>令和4年度累計!G35+'事業開始～令和3年度末'!G35</f>
        <v>7024</v>
      </c>
      <c r="H35" s="372">
        <f>令和4年度累計!H35+'事業開始～令和3年度末'!H35</f>
        <v>2754</v>
      </c>
      <c r="I35" s="372">
        <f>令和4年度累計!I35+'事業開始～令和3年度末'!I35</f>
        <v>194253</v>
      </c>
      <c r="J35" s="373">
        <f>令和4年度累計!J35+'事業開始～令和3年度末'!J35</f>
        <v>207708</v>
      </c>
      <c r="K35" s="374">
        <f>令和4年度累計!K35+'事業開始～令和3年度末'!K35</f>
        <v>9044</v>
      </c>
      <c r="L35" s="372">
        <f>令和4年度累計!L35+'事業開始～令和3年度末'!L35</f>
        <v>5413</v>
      </c>
      <c r="M35" s="372">
        <f>令和4年度累計!M35+'事業開始～令和3年度末'!M35</f>
        <v>310529</v>
      </c>
      <c r="N35" s="373">
        <f>令和4年度累計!N35+'事業開始～令和3年度末'!N35</f>
        <v>329029</v>
      </c>
      <c r="O35" s="374">
        <f>令和4年度累計!O35+'事業開始～令和3年度末'!O35</f>
        <v>5378</v>
      </c>
      <c r="P35" s="372">
        <f>令和4年度累計!P35+'事業開始～令和3年度末'!P35</f>
        <v>843</v>
      </c>
      <c r="Q35" s="372">
        <f>令和4年度累計!Q35+'事業開始～令和3年度末'!Q35</f>
        <v>2198</v>
      </c>
      <c r="R35" s="373">
        <f>令和4年度累計!R35+'事業開始～令和3年度末'!R35</f>
        <v>9472</v>
      </c>
      <c r="S35" s="375">
        <f>令和4年度累計!S35+'事業開始～令和3年度末'!S35</f>
        <v>9751</v>
      </c>
      <c r="T35" s="376">
        <f>令和4年度累計!T35+'事業開始～令和3年度末'!T35</f>
        <v>855020</v>
      </c>
      <c r="U35" s="377"/>
      <c r="V35" s="38" t="s">
        <v>53</v>
      </c>
      <c r="W35" s="226">
        <f>令和4年度累計!W35+'事業開始～令和3年度末'!W35</f>
        <v>4531</v>
      </c>
      <c r="X35" s="135">
        <f>令和4年度累計!X35+'事業開始～令和3年度末'!X35</f>
        <v>564</v>
      </c>
      <c r="Y35" s="135">
        <f>令和4年度累計!Y35+'事業開始～令和3年度末'!Y35</f>
        <v>196</v>
      </c>
      <c r="Z35" s="136">
        <f>令和4年度累計!Z35+'事業開始～令和3年度末'!Z35</f>
        <v>103</v>
      </c>
      <c r="AA35" s="175">
        <f>令和4年度累計!AA35+'事業開始～令和3年度末'!AA35</f>
        <v>484</v>
      </c>
      <c r="AB35" s="135">
        <f>令和4年度累計!AB35+'事業開始～令和3年度末'!AB35</f>
        <v>66</v>
      </c>
      <c r="AC35" s="135">
        <f>令和4年度累計!AC35+'事業開始～令和3年度末'!AC35</f>
        <v>8</v>
      </c>
      <c r="AD35" s="136">
        <f>令和4年度累計!AD35+'事業開始～令和3年度末'!AD35</f>
        <v>3</v>
      </c>
      <c r="AE35" s="175">
        <f>令和4年度累計!AE35+'事業開始～令和3年度末'!AE35</f>
        <v>1636</v>
      </c>
      <c r="AF35" s="135">
        <f>令和4年度累計!AF35+'事業開始～令和3年度末'!AF35</f>
        <v>56</v>
      </c>
      <c r="AG35" s="135">
        <f>令和4年度累計!AG35+'事業開始～令和3年度末'!AG35</f>
        <v>13</v>
      </c>
      <c r="AH35" s="136">
        <f>令和4年度累計!AH35+'事業開始～令和3年度末'!AH35</f>
        <v>364</v>
      </c>
      <c r="AI35" s="175">
        <f>令和4年度累計!AI35+'事業開始～令和3年度末'!AI35</f>
        <v>179</v>
      </c>
      <c r="AJ35" s="531">
        <f>令和4年度累計!AJ35+'事業開始～令和3年度末'!AJ35</f>
        <v>4</v>
      </c>
      <c r="AK35" s="531">
        <f>令和4年度累計!AK35+'事業開始～令和3年度末'!AK35</f>
        <v>0</v>
      </c>
      <c r="AL35" s="531">
        <f>令和4年度累計!AL35+'事業開始～令和3年度末'!AL35</f>
        <v>61</v>
      </c>
      <c r="AM35" s="175">
        <f>令和4年度累計!AM35+'事業開始～令和3年度末'!AM35</f>
        <v>2580</v>
      </c>
      <c r="AN35" s="537">
        <f>令和4年度累計!AN35+'事業開始～令和3年度末'!AN35</f>
        <v>101</v>
      </c>
      <c r="AO35" s="537">
        <f>令和4年度累計!AO35+'事業開始～令和3年度末'!AO35</f>
        <v>186</v>
      </c>
      <c r="AP35" s="136">
        <f>令和4年度累計!AP35+'事業開始～令和3年度末'!AP35</f>
        <v>224</v>
      </c>
      <c r="AQ35" s="175">
        <f>令和4年度累計!AQ35+'事業開始～令和3年度末'!AQ35</f>
        <v>477</v>
      </c>
      <c r="AR35" s="537">
        <f>令和4年度累計!AR35+'事業開始～令和3年度末'!AR35</f>
        <v>26</v>
      </c>
      <c r="AS35" s="537">
        <f>令和4年度累計!AS35+'事業開始～令和3年度末'!AS35</f>
        <v>20</v>
      </c>
      <c r="AT35" s="539">
        <f>令和4年度累計!AT35+'事業開始～令和3年度末'!AT35</f>
        <v>84</v>
      </c>
      <c r="AU35" s="175">
        <f>令和4年度累計!AU35+'事業開始～令和3年度末'!AU35</f>
        <v>127</v>
      </c>
      <c r="AV35" s="135">
        <f>令和4年度累計!AV35+'事業開始～令和3年度末'!AV35</f>
        <v>0</v>
      </c>
      <c r="AW35" s="135">
        <f>令和4年度累計!AW35+'事業開始～令和3年度末'!AW35</f>
        <v>0</v>
      </c>
      <c r="AX35" s="136">
        <f>令和4年度累計!AX35+'事業開始～令和3年度末'!AX35</f>
        <v>1</v>
      </c>
      <c r="AY35" s="175">
        <f>令和4年度累計!AY35+'事業開始～令和3年度末'!AY35</f>
        <v>0</v>
      </c>
      <c r="AZ35" s="286">
        <f>令和4年度累計!AZ35+'事業開始～令和3年度末'!AZ35</f>
        <v>0</v>
      </c>
      <c r="BA35" s="286">
        <f>令和4年度累計!BA35+'事業開始～令和3年度末'!BA35</f>
        <v>0</v>
      </c>
      <c r="BB35" s="544">
        <f>令和4年度累計!BB35+'事業開始～令和3年度末'!BB35</f>
        <v>0</v>
      </c>
      <c r="BC35" s="285">
        <f>令和4年度累計!BC35+'事業開始～令和3年度末'!BC35</f>
        <v>8874</v>
      </c>
      <c r="BD35" s="227">
        <f>令和4年度累計!BD35+'事業開始～令和3年度末'!BD35</f>
        <v>721</v>
      </c>
      <c r="BE35" s="227">
        <f>令和4年度累計!BE35+'事業開始～令和3年度末'!BE35</f>
        <v>395</v>
      </c>
      <c r="BF35" s="227">
        <f>令和4年度累計!BF35+'事業開始～令和3年度末'!BF35</f>
        <v>692</v>
      </c>
      <c r="BG35" s="132"/>
      <c r="BH35" s="285">
        <f>令和4年度累計!BH35+'事業開始～令和3年度末'!BH35</f>
        <v>4705</v>
      </c>
      <c r="BI35" s="286">
        <f>令和4年度累計!BI35+'事業開始～令和3年度末'!BI35</f>
        <v>285</v>
      </c>
      <c r="BJ35" s="286">
        <f>令和4年度累計!BJ35+'事業開始～令和3年度末'!BJ35</f>
        <v>171</v>
      </c>
      <c r="BK35" s="286">
        <f>令和4年度累計!BK35+'事業開始～令和3年度末'!BK35</f>
        <v>308</v>
      </c>
      <c r="BL35" s="125"/>
    </row>
    <row r="36" spans="2:64" s="287" customFormat="1" ht="18" customHeight="1">
      <c r="B36" s="124" t="s">
        <v>54</v>
      </c>
      <c r="C36" s="372">
        <f>令和4年度累計!C36+'事業開始～令和3年度末'!C36</f>
        <v>29108</v>
      </c>
      <c r="D36" s="372">
        <f>令和4年度累計!D36+'事業開始～令和3年度末'!D36</f>
        <v>4493</v>
      </c>
      <c r="E36" s="372">
        <f>令和4年度累計!E36+'事業開始～令和3年度末'!E36</f>
        <v>205143</v>
      </c>
      <c r="F36" s="373">
        <f>令和4年度累計!F36+'事業開始～令和3年度末'!F36</f>
        <v>242220</v>
      </c>
      <c r="G36" s="374">
        <f>令和4年度累計!G36+'事業開始～令和3年度末'!G36</f>
        <v>9739</v>
      </c>
      <c r="H36" s="372">
        <f>令和4年度累計!H36+'事業開始～令和3年度末'!H36</f>
        <v>748</v>
      </c>
      <c r="I36" s="372">
        <f>令和4年度累計!I36+'事業開始～令和3年度末'!I36</f>
        <v>108718</v>
      </c>
      <c r="J36" s="373">
        <f>令和4年度累計!J36+'事業開始～令和3年度末'!J36</f>
        <v>119765</v>
      </c>
      <c r="K36" s="374">
        <f>令和4年度累計!K36+'事業開始～令和3年度末'!K36</f>
        <v>14124</v>
      </c>
      <c r="L36" s="372">
        <f>令和4年度累計!L36+'事業開始～令和3年度末'!L36</f>
        <v>1253</v>
      </c>
      <c r="M36" s="372">
        <f>令和4年度累計!M36+'事業開始～令和3年度末'!M36</f>
        <v>146451</v>
      </c>
      <c r="N36" s="373">
        <f>令和4年度累計!N36+'事業開始～令和3年度末'!N36</f>
        <v>162408</v>
      </c>
      <c r="O36" s="374">
        <f>令和4年度累計!O36+'事業開始～令和3年度末'!O36</f>
        <v>2636</v>
      </c>
      <c r="P36" s="372">
        <f>令和4年度累計!P36+'事業開始～令和3年度末'!P36</f>
        <v>997</v>
      </c>
      <c r="Q36" s="372">
        <f>令和4年度累計!Q36+'事業開始～令和3年度末'!Q36</f>
        <v>19468</v>
      </c>
      <c r="R36" s="373">
        <f>令和4年度累計!R36+'事業開始～令和3年度末'!R36</f>
        <v>23888</v>
      </c>
      <c r="S36" s="375">
        <f>令和4年度累計!S36+'事業開始～令和3年度末'!S36</f>
        <v>72905</v>
      </c>
      <c r="T36" s="376">
        <f>令和4年度累計!T36+'事業開始～令和3年度末'!T36</f>
        <v>621186</v>
      </c>
      <c r="U36" s="371"/>
      <c r="V36" s="38" t="s">
        <v>54</v>
      </c>
      <c r="W36" s="226">
        <f>令和4年度累計!W36+'事業開始～令和3年度末'!W36</f>
        <v>2581</v>
      </c>
      <c r="X36" s="135">
        <f>令和4年度累計!X36+'事業開始～令和3年度末'!X36</f>
        <v>3</v>
      </c>
      <c r="Y36" s="135">
        <f>令和4年度累計!Y36+'事業開始～令和3年度末'!Y36</f>
        <v>8</v>
      </c>
      <c r="Z36" s="136">
        <f>令和4年度累計!Z36+'事業開始～令和3年度末'!Z36</f>
        <v>5</v>
      </c>
      <c r="AA36" s="175">
        <f>令和4年度累計!AA36+'事業開始～令和3年度末'!AA36</f>
        <v>278</v>
      </c>
      <c r="AB36" s="135">
        <f>令和4年度累計!AB36+'事業開始～令和3年度末'!AB36</f>
        <v>0</v>
      </c>
      <c r="AC36" s="135">
        <f>令和4年度累計!AC36+'事業開始～令和3年度末'!AC36</f>
        <v>3</v>
      </c>
      <c r="AD36" s="136">
        <f>令和4年度累計!AD36+'事業開始～令和3年度末'!AD36</f>
        <v>1</v>
      </c>
      <c r="AE36" s="175">
        <f>令和4年度累計!AE36+'事業開始～令和3年度末'!AE36</f>
        <v>563</v>
      </c>
      <c r="AF36" s="135">
        <f>令和4年度累計!AF36+'事業開始～令和3年度末'!AF36</f>
        <v>0</v>
      </c>
      <c r="AG36" s="135">
        <f>令和4年度累計!AG36+'事業開始～令和3年度末'!AG36</f>
        <v>2</v>
      </c>
      <c r="AH36" s="136">
        <f>令和4年度累計!AH36+'事業開始～令和3年度末'!AH36</f>
        <v>36</v>
      </c>
      <c r="AI36" s="175">
        <f>令和4年度累計!AI36+'事業開始～令和3年度末'!AI36</f>
        <v>58</v>
      </c>
      <c r="AJ36" s="531">
        <f>令和4年度累計!AJ36+'事業開始～令和3年度末'!AJ36</f>
        <v>0</v>
      </c>
      <c r="AK36" s="531">
        <f>令和4年度累計!AK36+'事業開始～令和3年度末'!AK36</f>
        <v>1</v>
      </c>
      <c r="AL36" s="531">
        <f>令和4年度累計!AL36+'事業開始～令和3年度末'!AL36</f>
        <v>15</v>
      </c>
      <c r="AM36" s="175">
        <f>令和4年度累計!AM36+'事業開始～令和3年度末'!AM36</f>
        <v>664</v>
      </c>
      <c r="AN36" s="537">
        <f>令和4年度累計!AN36+'事業開始～令和3年度末'!AN36</f>
        <v>3</v>
      </c>
      <c r="AO36" s="537">
        <f>令和4年度累計!AO36+'事業開始～令和3年度末'!AO36</f>
        <v>5</v>
      </c>
      <c r="AP36" s="136">
        <f>令和4年度累計!AP36+'事業開始～令和3年度末'!AP36</f>
        <v>20</v>
      </c>
      <c r="AQ36" s="175">
        <f>令和4年度累計!AQ36+'事業開始～令和3年度末'!AQ36</f>
        <v>123</v>
      </c>
      <c r="AR36" s="537">
        <f>令和4年度累計!AR36+'事業開始～令和3年度末'!AR36</f>
        <v>2</v>
      </c>
      <c r="AS36" s="537">
        <f>令和4年度累計!AS36+'事業開始～令和3年度末'!AS36</f>
        <v>2</v>
      </c>
      <c r="AT36" s="539">
        <f>令和4年度累計!AT36+'事業開始～令和3年度末'!AT36</f>
        <v>13</v>
      </c>
      <c r="AU36" s="175">
        <f>令和4年度累計!AU36+'事業開始～令和3年度末'!AU36</f>
        <v>174</v>
      </c>
      <c r="AV36" s="135">
        <f>令和4年度累計!AV36+'事業開始～令和3年度末'!AV36</f>
        <v>0</v>
      </c>
      <c r="AW36" s="135">
        <f>令和4年度累計!AW36+'事業開始～令和3年度末'!AW36</f>
        <v>1</v>
      </c>
      <c r="AX36" s="136">
        <f>令和4年度累計!AX36+'事業開始～令和3年度末'!AX36</f>
        <v>0</v>
      </c>
      <c r="AY36" s="175">
        <f>令和4年度累計!AY36+'事業開始～令和3年度末'!AY36</f>
        <v>38</v>
      </c>
      <c r="AZ36" s="286">
        <f>令和4年度累計!AZ36+'事業開始～令和3年度末'!AZ36</f>
        <v>0</v>
      </c>
      <c r="BA36" s="286">
        <f>令和4年度累計!BA36+'事業開始～令和3年度末'!BA36</f>
        <v>0</v>
      </c>
      <c r="BB36" s="544">
        <f>令和4年度累計!BB36+'事業開始～令和3年度末'!BB36</f>
        <v>0</v>
      </c>
      <c r="BC36" s="285">
        <f>令和4年度累計!BC36+'事業開始～令和3年度末'!BC36</f>
        <v>3982</v>
      </c>
      <c r="BD36" s="227">
        <f>令和4年度累計!BD36+'事業開始～令和3年度末'!BD36</f>
        <v>6</v>
      </c>
      <c r="BE36" s="227">
        <f>令和4年度累計!BE36+'事業開始～令和3年度末'!BE36</f>
        <v>16</v>
      </c>
      <c r="BF36" s="227">
        <f>令和4年度累計!BF36+'事業開始～令和3年度末'!BF36</f>
        <v>61</v>
      </c>
      <c r="BG36" s="132"/>
      <c r="BH36" s="285">
        <f>令和4年度累計!BH36+'事業開始～令和3年度末'!BH36</f>
        <v>1863</v>
      </c>
      <c r="BI36" s="286">
        <f>令和4年度累計!BI36+'事業開始～令和3年度末'!BI36</f>
        <v>2</v>
      </c>
      <c r="BJ36" s="286">
        <f>令和4年度累計!BJ36+'事業開始～令和3年度末'!BJ36</f>
        <v>6</v>
      </c>
      <c r="BK36" s="286">
        <f>令和4年度累計!BK36+'事業開始～令和3年度末'!BK36</f>
        <v>29</v>
      </c>
      <c r="BL36" s="125"/>
    </row>
    <row r="37" spans="2:64" s="287" customFormat="1" ht="18" customHeight="1">
      <c r="B37" s="124" t="s">
        <v>55</v>
      </c>
      <c r="C37" s="372">
        <f>令和4年度累計!C37+'事業開始～令和3年度末'!C37</f>
        <v>2913</v>
      </c>
      <c r="D37" s="372">
        <f>令和4年度累計!D37+'事業開始～令和3年度末'!D37</f>
        <v>3010</v>
      </c>
      <c r="E37" s="372">
        <f>令和4年度累計!E37+'事業開始～令和3年度末'!E37</f>
        <v>52045</v>
      </c>
      <c r="F37" s="373">
        <f>令和4年度累計!F37+'事業開始～令和3年度末'!F37</f>
        <v>58645</v>
      </c>
      <c r="G37" s="374">
        <f>令和4年度累計!G37+'事業開始～令和3年度末'!G37</f>
        <v>663</v>
      </c>
      <c r="H37" s="372">
        <f>令和4年度累計!H37+'事業開始～令和3年度末'!H37</f>
        <v>726</v>
      </c>
      <c r="I37" s="372">
        <f>令和4年度累計!I37+'事業開始～令和3年度末'!I37</f>
        <v>26887</v>
      </c>
      <c r="J37" s="373">
        <f>令和4年度累計!J37+'事業開始～令和3年度末'!J37</f>
        <v>28442</v>
      </c>
      <c r="K37" s="374">
        <f>令和4年度累計!K37+'事業開始～令和3年度末'!K37</f>
        <v>900</v>
      </c>
      <c r="L37" s="372">
        <f>令和4年度累計!L37+'事業開始～令和3年度末'!L37</f>
        <v>1087</v>
      </c>
      <c r="M37" s="372">
        <f>令和4年度累計!M37+'事業開始～令和3年度末'!M37</f>
        <v>42296</v>
      </c>
      <c r="N37" s="373">
        <f>令和4年度累計!N37+'事業開始～令和3年度末'!N37</f>
        <v>44668</v>
      </c>
      <c r="O37" s="374">
        <f>令和4年度累計!O37+'事業開始～令和3年度末'!O37</f>
        <v>809</v>
      </c>
      <c r="P37" s="372">
        <f>令和4年度累計!P37+'事業開始～令和3年度末'!P37</f>
        <v>332</v>
      </c>
      <c r="Q37" s="372">
        <f>令和4年度累計!Q37+'事業開始～令和3年度末'!Q37</f>
        <v>8266</v>
      </c>
      <c r="R37" s="373">
        <f>令和4年度累計!R37+'事業開始～令和3年度末'!R37</f>
        <v>9481</v>
      </c>
      <c r="S37" s="375">
        <f>令和4年度累計!S37+'事業開始～令和3年度末'!S37</f>
        <v>200</v>
      </c>
      <c r="T37" s="376">
        <f>令和4年度累計!T37+'事業開始～令和3年度末'!T37</f>
        <v>141436</v>
      </c>
      <c r="U37" s="371"/>
      <c r="V37" s="38" t="s">
        <v>55</v>
      </c>
      <c r="W37" s="226">
        <f>令和4年度累計!W37+'事業開始～令和3年度末'!W37</f>
        <v>950</v>
      </c>
      <c r="X37" s="135">
        <f>令和4年度累計!X37+'事業開始～令和3年度末'!X37</f>
        <v>94</v>
      </c>
      <c r="Y37" s="135">
        <f>令和4年度累計!Y37+'事業開始～令和3年度末'!Y37</f>
        <v>38</v>
      </c>
      <c r="Z37" s="136">
        <f>令和4年度累計!Z37+'事業開始～令和3年度末'!Z37</f>
        <v>10</v>
      </c>
      <c r="AA37" s="175">
        <f>令和4年度累計!AA37+'事業開始～令和3年度末'!AA37</f>
        <v>69</v>
      </c>
      <c r="AB37" s="135">
        <f>令和4年度累計!AB37+'事業開始～令和3年度末'!AB37</f>
        <v>7</v>
      </c>
      <c r="AC37" s="135">
        <f>令和4年度累計!AC37+'事業開始～令和3年度末'!AC37</f>
        <v>1</v>
      </c>
      <c r="AD37" s="136">
        <f>令和4年度累計!AD37+'事業開始～令和3年度末'!AD37</f>
        <v>0</v>
      </c>
      <c r="AE37" s="175">
        <f>令和4年度累計!AE37+'事業開始～令和3年度末'!AE37</f>
        <v>245</v>
      </c>
      <c r="AF37" s="135">
        <f>令和4年度累計!AF37+'事業開始～令和3年度末'!AF37</f>
        <v>7</v>
      </c>
      <c r="AG37" s="135">
        <f>令和4年度累計!AG37+'事業開始～令和3年度末'!AG37</f>
        <v>1</v>
      </c>
      <c r="AH37" s="136">
        <f>令和4年度累計!AH37+'事業開始～令和3年度末'!AH37</f>
        <v>39</v>
      </c>
      <c r="AI37" s="175">
        <f>令和4年度累計!AI37+'事業開始～令和3年度末'!AI37</f>
        <v>23</v>
      </c>
      <c r="AJ37" s="531">
        <f>令和4年度累計!AJ37+'事業開始～令和3年度末'!AJ37</f>
        <v>2</v>
      </c>
      <c r="AK37" s="531">
        <f>令和4年度累計!AK37+'事業開始～令和3年度末'!AK37</f>
        <v>0</v>
      </c>
      <c r="AL37" s="531">
        <f>令和4年度累計!AL37+'事業開始～令和3年度末'!AL37</f>
        <v>5</v>
      </c>
      <c r="AM37" s="175">
        <f>令和4年度累計!AM37+'事業開始～令和3年度末'!AM37</f>
        <v>329</v>
      </c>
      <c r="AN37" s="537">
        <f>令和4年度累計!AN37+'事業開始～令和3年度末'!AN37</f>
        <v>7</v>
      </c>
      <c r="AO37" s="537">
        <f>令和4年度累計!AO37+'事業開始～令和3年度末'!AO37</f>
        <v>13</v>
      </c>
      <c r="AP37" s="136">
        <f>令和4年度累計!AP37+'事業開始～令和3年度末'!AP37</f>
        <v>28</v>
      </c>
      <c r="AQ37" s="175">
        <f>令和4年度累計!AQ37+'事業開始～令和3年度末'!AQ37</f>
        <v>46</v>
      </c>
      <c r="AR37" s="537">
        <f>令和4年度累計!AR37+'事業開始～令和3年度末'!AR37</f>
        <v>1</v>
      </c>
      <c r="AS37" s="537">
        <f>令和4年度累計!AS37+'事業開始～令和3年度末'!AS37</f>
        <v>1</v>
      </c>
      <c r="AT37" s="539">
        <f>令和4年度累計!AT37+'事業開始～令和3年度末'!AT37</f>
        <v>5</v>
      </c>
      <c r="AU37" s="175">
        <f>令和4年度累計!AU37+'事業開始～令和3年度末'!AU37</f>
        <v>88</v>
      </c>
      <c r="AV37" s="135">
        <f>令和4年度累計!AV37+'事業開始～令和3年度末'!AV37</f>
        <v>5</v>
      </c>
      <c r="AW37" s="135">
        <f>令和4年度累計!AW37+'事業開始～令和3年度末'!AW37</f>
        <v>8</v>
      </c>
      <c r="AX37" s="136">
        <f>令和4年度累計!AX37+'事業開始～令和3年度末'!AX37</f>
        <v>1</v>
      </c>
      <c r="AY37" s="175">
        <f>令和4年度累計!AY37+'事業開始～令和3年度末'!AY37</f>
        <v>17</v>
      </c>
      <c r="AZ37" s="286">
        <f>令和4年度累計!AZ37+'事業開始～令和3年度末'!AZ37</f>
        <v>1</v>
      </c>
      <c r="BA37" s="286">
        <f>令和4年度累計!BA37+'事業開始～令和3年度末'!BA37</f>
        <v>0</v>
      </c>
      <c r="BB37" s="544">
        <f>令和4年度累計!BB37+'事業開始～令和3年度末'!BB37</f>
        <v>3</v>
      </c>
      <c r="BC37" s="285">
        <f>令和4年度累計!BC37+'事業開始～令和3年度末'!BC37</f>
        <v>1612</v>
      </c>
      <c r="BD37" s="227">
        <f>令和4年度累計!BD37+'事業開始～令和3年度末'!BD37</f>
        <v>113</v>
      </c>
      <c r="BE37" s="227">
        <f>令和4年度累計!BE37+'事業開始～令和3年度末'!BE37</f>
        <v>60</v>
      </c>
      <c r="BF37" s="227">
        <f>令和4年度累計!BF37+'事業開始～令和3年度末'!BF37</f>
        <v>78</v>
      </c>
      <c r="BG37" s="132"/>
      <c r="BH37" s="285">
        <f>令和4年度累計!BH37+'事業開始～令和3年度末'!BH37</f>
        <v>712</v>
      </c>
      <c r="BI37" s="286">
        <f>令和4年度累計!BI37+'事業開始～令和3年度末'!BI37</f>
        <v>37</v>
      </c>
      <c r="BJ37" s="286">
        <f>令和4年度累計!BJ37+'事業開始～令和3年度末'!BJ37</f>
        <v>17</v>
      </c>
      <c r="BK37" s="286">
        <f>令和4年度累計!BK37+'事業開始～令和3年度末'!BK37</f>
        <v>40</v>
      </c>
      <c r="BL37" s="125"/>
    </row>
    <row r="38" spans="2:64" s="287" customFormat="1" ht="18" customHeight="1">
      <c r="B38" s="124" t="s">
        <v>56</v>
      </c>
      <c r="C38" s="372">
        <f>令和4年度累計!C38+'事業開始～令和3年度末'!C38</f>
        <v>803</v>
      </c>
      <c r="D38" s="372">
        <f>令和4年度累計!D38+'事業開始～令和3年度末'!D38</f>
        <v>2325</v>
      </c>
      <c r="E38" s="372">
        <f>令和4年度累計!E38+'事業開始～令和3年度末'!E38</f>
        <v>98867</v>
      </c>
      <c r="F38" s="373">
        <f>令和4年度累計!F38+'事業開始～令和3年度末'!F38</f>
        <v>106082</v>
      </c>
      <c r="G38" s="374">
        <f>令和4年度累計!G38+'事業開始～令和3年度末'!G38</f>
        <v>155</v>
      </c>
      <c r="H38" s="372">
        <f>令和4年度累計!H38+'事業開始～令和3年度末'!H38</f>
        <v>487</v>
      </c>
      <c r="I38" s="372">
        <f>令和4年度累計!I38+'事業開始～令和3年度末'!I38</f>
        <v>55333</v>
      </c>
      <c r="J38" s="373">
        <f>令和4年度累計!J38+'事業開始～令和3年度末'!J38</f>
        <v>56908</v>
      </c>
      <c r="K38" s="374">
        <f>令和4年度累計!K38+'事業開始～令和3年度末'!K38</f>
        <v>219</v>
      </c>
      <c r="L38" s="372">
        <f>令和4年度累計!L38+'事業開始～令和3年度末'!L38</f>
        <v>671</v>
      </c>
      <c r="M38" s="372">
        <f>令和4年度累計!M38+'事業開始～令和3年度末'!M38</f>
        <v>86698</v>
      </c>
      <c r="N38" s="373">
        <f>令和4年度累計!N38+'事業開始～令和3年度末'!N38</f>
        <v>88760</v>
      </c>
      <c r="O38" s="374">
        <f>令和4年度累計!O38+'事業開始～令和3年度末'!O38</f>
        <v>127</v>
      </c>
      <c r="P38" s="372">
        <f>令和4年度累計!P38+'事業開始～令和3年度末'!P38</f>
        <v>143</v>
      </c>
      <c r="Q38" s="372">
        <f>令和4年度累計!Q38+'事業開始～令和3年度末'!Q38</f>
        <v>11151</v>
      </c>
      <c r="R38" s="373">
        <f>令和4年度累計!R38+'事業開始～令和3年度末'!R38</f>
        <v>11480</v>
      </c>
      <c r="S38" s="375">
        <f>令和4年度累計!S38+'事業開始～令和3年度末'!S38</f>
        <v>454</v>
      </c>
      <c r="T38" s="376">
        <f>令和4年度累計!T38+'事業開始～令和3年度末'!T38</f>
        <v>263684</v>
      </c>
      <c r="U38" s="371"/>
      <c r="V38" s="38" t="s">
        <v>56</v>
      </c>
      <c r="W38" s="226">
        <f>令和4年度累計!W38+'事業開始～令和3年度末'!W38</f>
        <v>1445</v>
      </c>
      <c r="X38" s="135">
        <f>令和4年度累計!X38+'事業開始～令和3年度末'!X38</f>
        <v>256</v>
      </c>
      <c r="Y38" s="135">
        <f>令和4年度累計!Y38+'事業開始～令和3年度末'!Y38</f>
        <v>133</v>
      </c>
      <c r="Z38" s="136">
        <f>令和4年度累計!Z38+'事業開始～令和3年度末'!Z38</f>
        <v>44</v>
      </c>
      <c r="AA38" s="175">
        <f>令和4年度累計!AA38+'事業開始～令和3年度末'!AA38</f>
        <v>96</v>
      </c>
      <c r="AB38" s="135">
        <f>令和4年度累計!AB38+'事業開始～令和3年度末'!AB38</f>
        <v>24</v>
      </c>
      <c r="AC38" s="135">
        <f>令和4年度累計!AC38+'事業開始～令和3年度末'!AC38</f>
        <v>7</v>
      </c>
      <c r="AD38" s="136">
        <f>令和4年度累計!AD38+'事業開始～令和3年度末'!AD38</f>
        <v>3</v>
      </c>
      <c r="AE38" s="175">
        <f>令和4年度累計!AE38+'事業開始～令和3年度末'!AE38</f>
        <v>432</v>
      </c>
      <c r="AF38" s="135">
        <f>令和4年度累計!AF38+'事業開始～令和3年度末'!AF38</f>
        <v>18</v>
      </c>
      <c r="AG38" s="135">
        <f>令和4年度累計!AG38+'事業開始～令和3年度末'!AG38</f>
        <v>4</v>
      </c>
      <c r="AH38" s="136">
        <f>令和4年度累計!AH38+'事業開始～令和3年度末'!AH38</f>
        <v>72</v>
      </c>
      <c r="AI38" s="175">
        <f>令和4年度累計!AI38+'事業開始～令和3年度末'!AI38</f>
        <v>25</v>
      </c>
      <c r="AJ38" s="531">
        <f>令和4年度累計!AJ38+'事業開始～令和3年度末'!AJ38</f>
        <v>1</v>
      </c>
      <c r="AK38" s="531">
        <f>令和4年度累計!AK38+'事業開始～令和3年度末'!AK38</f>
        <v>0</v>
      </c>
      <c r="AL38" s="531">
        <f>令和4年度累計!AL38+'事業開始～令和3年度末'!AL38</f>
        <v>8</v>
      </c>
      <c r="AM38" s="175">
        <f>令和4年度累計!AM38+'事業開始～令和3年度末'!AM38</f>
        <v>540</v>
      </c>
      <c r="AN38" s="537">
        <f>令和4年度累計!AN38+'事業開始～令和3年度末'!AN38</f>
        <v>24</v>
      </c>
      <c r="AO38" s="537">
        <f>令和4年度累計!AO38+'事業開始～令和3年度末'!AO38</f>
        <v>77</v>
      </c>
      <c r="AP38" s="136">
        <f>令和4年度累計!AP38+'事業開始～令和3年度末'!AP38</f>
        <v>46</v>
      </c>
      <c r="AQ38" s="175">
        <f>令和4年度累計!AQ38+'事業開始～令和3年度末'!AQ38</f>
        <v>44</v>
      </c>
      <c r="AR38" s="537">
        <f>令和4年度累計!AR38+'事業開始～令和3年度末'!AR38</f>
        <v>1</v>
      </c>
      <c r="AS38" s="537">
        <f>令和4年度累計!AS38+'事業開始～令和3年度末'!AS38</f>
        <v>4</v>
      </c>
      <c r="AT38" s="539">
        <f>令和4年度累計!AT38+'事業開始～令和3年度末'!AT38</f>
        <v>6</v>
      </c>
      <c r="AU38" s="175">
        <f>令和4年度累計!AU38+'事業開始～令和3年度末'!AU38</f>
        <v>85</v>
      </c>
      <c r="AV38" s="135">
        <f>令和4年度累計!AV38+'事業開始～令和3年度末'!AV38</f>
        <v>5</v>
      </c>
      <c r="AW38" s="135">
        <f>令和4年度累計!AW38+'事業開始～令和3年度末'!AW38</f>
        <v>4</v>
      </c>
      <c r="AX38" s="136">
        <f>令和4年度累計!AX38+'事業開始～令和3年度末'!AX38</f>
        <v>3</v>
      </c>
      <c r="AY38" s="175">
        <f>令和4年度累計!AY38+'事業開始～令和3年度末'!AY38</f>
        <v>9</v>
      </c>
      <c r="AZ38" s="286">
        <f>令和4年度累計!AZ38+'事業開始～令和3年度末'!AZ38</f>
        <v>1</v>
      </c>
      <c r="BA38" s="286">
        <f>令和4年度累計!BA38+'事業開始～令和3年度末'!BA38</f>
        <v>0</v>
      </c>
      <c r="BB38" s="544">
        <f>令和4年度累計!BB38+'事業開始～令和3年度末'!BB38</f>
        <v>1</v>
      </c>
      <c r="BC38" s="285">
        <f>令和4年度累計!BC38+'事業開始～令和3年度末'!BC38</f>
        <v>2502</v>
      </c>
      <c r="BD38" s="227">
        <f>令和4年度累計!BD38+'事業開始～令和3年度末'!BD38</f>
        <v>303</v>
      </c>
      <c r="BE38" s="227">
        <f>令和4年度累計!BE38+'事業開始～令和3年度末'!BE38</f>
        <v>218</v>
      </c>
      <c r="BF38" s="227">
        <f>令和4年度累計!BF38+'事業開始～令和3年度末'!BF38</f>
        <v>165</v>
      </c>
      <c r="BG38" s="132"/>
      <c r="BH38" s="285">
        <f>令和4年度累計!BH38+'事業開始～令和3年度末'!BH38</f>
        <v>862</v>
      </c>
      <c r="BI38" s="286">
        <f>令和4年度累計!BI38+'事業開始～令和3年度末'!BI38</f>
        <v>90</v>
      </c>
      <c r="BJ38" s="286">
        <f>令和4年度累計!BJ38+'事業開始～令和3年度末'!BJ38</f>
        <v>45</v>
      </c>
      <c r="BK38" s="286">
        <f>令和4年度累計!BK38+'事業開始～令和3年度末'!BK38</f>
        <v>37</v>
      </c>
      <c r="BL38" s="125"/>
    </row>
    <row r="39" spans="2:64" s="287" customFormat="1" ht="18" customHeight="1">
      <c r="B39" s="124" t="s">
        <v>57</v>
      </c>
      <c r="C39" s="372">
        <f>令和4年度累計!C39+'事業開始～令和3年度末'!C39</f>
        <v>782</v>
      </c>
      <c r="D39" s="372">
        <f>令和4年度累計!D39+'事業開始～令和3年度末'!D39</f>
        <v>1530</v>
      </c>
      <c r="E39" s="372">
        <f>令和4年度累計!E39+'事業開始～令和3年度末'!E39</f>
        <v>41816</v>
      </c>
      <c r="F39" s="373">
        <f>令和4年度累計!F39+'事業開始～令和3年度末'!F39</f>
        <v>44565</v>
      </c>
      <c r="G39" s="374">
        <f>令和4年度累計!G39+'事業開始～令和3年度末'!G39</f>
        <v>242</v>
      </c>
      <c r="H39" s="372">
        <f>令和4年度累計!H39+'事業開始～令和3年度末'!H39</f>
        <v>506</v>
      </c>
      <c r="I39" s="372">
        <f>令和4年度累計!I39+'事業開始～令和3年度末'!I39</f>
        <v>26076</v>
      </c>
      <c r="J39" s="373">
        <f>令和4年度累計!J39+'事業開始～令和3年度末'!J39</f>
        <v>27002</v>
      </c>
      <c r="K39" s="374">
        <f>令和4年度累計!K39+'事業開始～令和3年度末'!K39</f>
        <v>226</v>
      </c>
      <c r="L39" s="372">
        <f>令和4年度累計!L39+'事業開始～令和3年度末'!L39</f>
        <v>573</v>
      </c>
      <c r="M39" s="372">
        <f>令和4年度累計!M39+'事業開始～令和3年度末'!M39</f>
        <v>27461</v>
      </c>
      <c r="N39" s="373">
        <f>令和4年度累計!N39+'事業開始～令和3年度末'!N39</f>
        <v>28323</v>
      </c>
      <c r="O39" s="374">
        <f>令和4年度累計!O39+'事業開始～令和3年度末'!O39</f>
        <v>356</v>
      </c>
      <c r="P39" s="372">
        <f>令和4年度累計!P39+'事業開始～令和3年度末'!P39</f>
        <v>255</v>
      </c>
      <c r="Q39" s="372">
        <f>令和4年度累計!Q39+'事業開始～令和3年度末'!Q39</f>
        <v>5093</v>
      </c>
      <c r="R39" s="373">
        <f>令和4年度累計!R39+'事業開始～令和3年度末'!R39</f>
        <v>5741</v>
      </c>
      <c r="S39" s="375">
        <f>令和4年度累計!S39+'事業開始～令和3年度末'!S39</f>
        <v>322</v>
      </c>
      <c r="T39" s="376">
        <f>令和4年度累計!T39+'事業開始～令和3年度末'!T39</f>
        <v>105953</v>
      </c>
      <c r="U39" s="371"/>
      <c r="V39" s="38" t="s">
        <v>57</v>
      </c>
      <c r="W39" s="226">
        <f>令和4年度累計!W39+'事業開始～令和3年度末'!W39</f>
        <v>1326</v>
      </c>
      <c r="X39" s="135">
        <f>令和4年度累計!X39+'事業開始～令和3年度末'!X39</f>
        <v>307</v>
      </c>
      <c r="Y39" s="135">
        <f>令和4年度累計!Y39+'事業開始～令和3年度末'!Y39</f>
        <v>59</v>
      </c>
      <c r="Z39" s="136">
        <f>令和4年度累計!Z39+'事業開始～令和3年度末'!Z39</f>
        <v>97</v>
      </c>
      <c r="AA39" s="175">
        <f>令和4年度累計!AA39+'事業開始～令和3年度末'!AA39</f>
        <v>31</v>
      </c>
      <c r="AB39" s="135">
        <f>令和4年度累計!AB39+'事業開始～令和3年度末'!AB39</f>
        <v>7</v>
      </c>
      <c r="AC39" s="135">
        <f>令和4年度累計!AC39+'事業開始～令和3年度末'!AC39</f>
        <v>0</v>
      </c>
      <c r="AD39" s="136">
        <f>令和4年度累計!AD39+'事業開始～令和3年度末'!AD39</f>
        <v>3</v>
      </c>
      <c r="AE39" s="175">
        <f>令和4年度累計!AE39+'事業開始～令和3年度末'!AE39</f>
        <v>733</v>
      </c>
      <c r="AF39" s="135">
        <f>令和4年度累計!AF39+'事業開始～令和3年度末'!AF39</f>
        <v>20</v>
      </c>
      <c r="AG39" s="135">
        <f>令和4年度累計!AG39+'事業開始～令和3年度末'!AG39</f>
        <v>2</v>
      </c>
      <c r="AH39" s="136">
        <f>令和4年度累計!AH39+'事業開始～令和3年度末'!AH39</f>
        <v>128</v>
      </c>
      <c r="AI39" s="175">
        <f>令和4年度累計!AI39+'事業開始～令和3年度末'!AI39</f>
        <v>10</v>
      </c>
      <c r="AJ39" s="531">
        <f>令和4年度累計!AJ39+'事業開始～令和3年度末'!AJ39</f>
        <v>0</v>
      </c>
      <c r="AK39" s="531">
        <f>令和4年度累計!AK39+'事業開始～令和3年度末'!AK39</f>
        <v>0</v>
      </c>
      <c r="AL39" s="531">
        <f>令和4年度累計!AL39+'事業開始～令和3年度末'!AL39</f>
        <v>2</v>
      </c>
      <c r="AM39" s="175">
        <f>令和4年度累計!AM39+'事業開始～令和3年度末'!AM39</f>
        <v>443</v>
      </c>
      <c r="AN39" s="537">
        <f>令和4年度累計!AN39+'事業開始～令和3年度末'!AN39</f>
        <v>21</v>
      </c>
      <c r="AO39" s="537">
        <f>令和4年度累計!AO39+'事業開始～令和3年度末'!AO39</f>
        <v>36</v>
      </c>
      <c r="AP39" s="136">
        <f>令和4年度累計!AP39+'事業開始～令和3年度末'!AP39</f>
        <v>48</v>
      </c>
      <c r="AQ39" s="175">
        <f>令和4年度累計!AQ39+'事業開始～令和3年度末'!AQ39</f>
        <v>21</v>
      </c>
      <c r="AR39" s="537">
        <f>令和4年度累計!AR39+'事業開始～令和3年度末'!AR39</f>
        <v>2</v>
      </c>
      <c r="AS39" s="537">
        <f>令和4年度累計!AS39+'事業開始～令和3年度末'!AS39</f>
        <v>1</v>
      </c>
      <c r="AT39" s="539">
        <f>令和4年度累計!AT39+'事業開始～令和3年度末'!AT39</f>
        <v>4</v>
      </c>
      <c r="AU39" s="175">
        <f>令和4年度累計!AU39+'事業開始～令和3年度末'!AU39</f>
        <v>138</v>
      </c>
      <c r="AV39" s="135">
        <f>令和4年度累計!AV39+'事業開始～令和3年度末'!AV39</f>
        <v>3</v>
      </c>
      <c r="AW39" s="135">
        <f>令和4年度累計!AW39+'事業開始～令和3年度末'!AW39</f>
        <v>7</v>
      </c>
      <c r="AX39" s="136">
        <f>令和4年度累計!AX39+'事業開始～令和3年度末'!AX39</f>
        <v>4</v>
      </c>
      <c r="AY39" s="175">
        <f>令和4年度累計!AY39+'事業開始～令和3年度末'!AY39</f>
        <v>7</v>
      </c>
      <c r="AZ39" s="286">
        <f>令和4年度累計!AZ39+'事業開始～令和3年度末'!AZ39</f>
        <v>1</v>
      </c>
      <c r="BA39" s="286">
        <f>令和4年度累計!BA39+'事業開始～令和3年度末'!BA39</f>
        <v>0</v>
      </c>
      <c r="BB39" s="544">
        <f>令和4年度累計!BB39+'事業開始～令和3年度末'!BB39</f>
        <v>0</v>
      </c>
      <c r="BC39" s="285">
        <f>令和4年度累計!BC39+'事業開始～令和3年度末'!BC39</f>
        <v>2640</v>
      </c>
      <c r="BD39" s="227">
        <f>令和4年度累計!BD39+'事業開始～令和3年度末'!BD39</f>
        <v>351</v>
      </c>
      <c r="BE39" s="227">
        <f>令和4年度累計!BE39+'事業開始～令和3年度末'!BE39</f>
        <v>104</v>
      </c>
      <c r="BF39" s="227">
        <f>令和4年度累計!BF39+'事業開始～令和3年度末'!BF39</f>
        <v>277</v>
      </c>
      <c r="BG39" s="132"/>
      <c r="BH39" s="285">
        <f>令和4年度累計!BH39+'事業開始～令和3年度末'!BH39</f>
        <v>1124</v>
      </c>
      <c r="BI39" s="286">
        <f>令和4年度累計!BI39+'事業開始～令和3年度末'!BI39</f>
        <v>82</v>
      </c>
      <c r="BJ39" s="286">
        <f>令和4年度累計!BJ39+'事業開始～令和3年度末'!BJ39</f>
        <v>24</v>
      </c>
      <c r="BK39" s="286">
        <f>令和4年度累計!BK39+'事業開始～令和3年度末'!BK39</f>
        <v>65</v>
      </c>
      <c r="BL39" s="125"/>
    </row>
    <row r="40" spans="2:64" s="287" customFormat="1" ht="18" customHeight="1">
      <c r="B40" s="124" t="s">
        <v>58</v>
      </c>
      <c r="C40" s="372">
        <f>令和4年度累計!C40+'事業開始～令和3年度末'!C40</f>
        <v>2260</v>
      </c>
      <c r="D40" s="372">
        <f>令和4年度累計!D40+'事業開始～令和3年度末'!D40</f>
        <v>2205</v>
      </c>
      <c r="E40" s="372">
        <f>令和4年度累計!E40+'事業開始～令和3年度末'!E40</f>
        <v>99280</v>
      </c>
      <c r="F40" s="373">
        <f>令和4年度累計!F40+'事業開始～令和3年度末'!F40</f>
        <v>105213</v>
      </c>
      <c r="G40" s="374">
        <f>令和4年度累計!G40+'事業開始～令和3年度末'!G40</f>
        <v>677</v>
      </c>
      <c r="H40" s="372">
        <f>令和4年度累計!H40+'事業開始～令和3年度末'!H40</f>
        <v>925</v>
      </c>
      <c r="I40" s="372">
        <f>令和4年度累計!I40+'事業開始～令和3年度末'!I40</f>
        <v>128941</v>
      </c>
      <c r="J40" s="373">
        <f>令和4年度累計!J40+'事業開始～令和3年度末'!J40</f>
        <v>130934</v>
      </c>
      <c r="K40" s="374">
        <f>令和4年度累計!K40+'事業開始～令和3年度末'!K40</f>
        <v>973</v>
      </c>
      <c r="L40" s="372">
        <f>令和4年度累計!L40+'事業開始～令和3年度末'!L40</f>
        <v>1168</v>
      </c>
      <c r="M40" s="372">
        <f>令和4年度累計!M40+'事業開始～令和3年度末'!M40</f>
        <v>148657</v>
      </c>
      <c r="N40" s="373">
        <f>令和4年度累計!N40+'事業開始～令和3年度末'!N40</f>
        <v>151085</v>
      </c>
      <c r="O40" s="374">
        <f>令和4年度累計!O40+'事業開始～令和3年度末'!O40</f>
        <v>563</v>
      </c>
      <c r="P40" s="372">
        <f>令和4年度累計!P40+'事業開始～令和3年度末'!P40</f>
        <v>201</v>
      </c>
      <c r="Q40" s="372">
        <f>令和4年度累計!Q40+'事業開始～令和3年度末'!Q40</f>
        <v>12443</v>
      </c>
      <c r="R40" s="373">
        <f>令和4年度累計!R40+'事業開始～令和3年度末'!R40</f>
        <v>13222</v>
      </c>
      <c r="S40" s="375">
        <f>令和4年度累計!S40+'事業開始～令和3年度末'!S40</f>
        <v>4360</v>
      </c>
      <c r="T40" s="376">
        <f>令和4年度累計!T40+'事業開始～令和3年度末'!T40</f>
        <v>404814</v>
      </c>
      <c r="U40" s="371"/>
      <c r="V40" s="38" t="s">
        <v>58</v>
      </c>
      <c r="W40" s="226">
        <f>令和4年度累計!W40+'事業開始～令和3年度末'!W40</f>
        <v>1198</v>
      </c>
      <c r="X40" s="135">
        <f>令和4年度累計!X40+'事業開始～令和3年度末'!X40</f>
        <v>185</v>
      </c>
      <c r="Y40" s="135">
        <f>令和4年度累計!Y40+'事業開始～令和3年度末'!Y40</f>
        <v>94</v>
      </c>
      <c r="Z40" s="136">
        <f>令和4年度累計!Z40+'事業開始～令和3年度末'!Z40</f>
        <v>33</v>
      </c>
      <c r="AA40" s="175">
        <f>令和4年度累計!AA40+'事業開始～令和3年度末'!AA40</f>
        <v>24</v>
      </c>
      <c r="AB40" s="135">
        <f>令和4年度累計!AB40+'事業開始～令和3年度末'!AB40</f>
        <v>6</v>
      </c>
      <c r="AC40" s="135">
        <f>令和4年度累計!AC40+'事業開始～令和3年度末'!AC40</f>
        <v>2</v>
      </c>
      <c r="AD40" s="136">
        <f>令和4年度累計!AD40+'事業開始～令和3年度末'!AD40</f>
        <v>1</v>
      </c>
      <c r="AE40" s="175">
        <f>令和4年度累計!AE40+'事業開始～令和3年度末'!AE40</f>
        <v>676</v>
      </c>
      <c r="AF40" s="135">
        <f>令和4年度累計!AF40+'事業開始～令和3年度末'!AF40</f>
        <v>27</v>
      </c>
      <c r="AG40" s="135">
        <f>令和4年度累計!AG40+'事業開始～令和3年度末'!AG40</f>
        <v>9</v>
      </c>
      <c r="AH40" s="136">
        <f>令和4年度累計!AH40+'事業開始～令和3年度末'!AH40</f>
        <v>152</v>
      </c>
      <c r="AI40" s="175">
        <f>令和4年度累計!AI40+'事業開始～令和3年度末'!AI40</f>
        <v>19</v>
      </c>
      <c r="AJ40" s="531">
        <f>令和4年度累計!AJ40+'事業開始～令和3年度末'!AJ40</f>
        <v>1</v>
      </c>
      <c r="AK40" s="531">
        <f>令和4年度累計!AK40+'事業開始～令和3年度末'!AK40</f>
        <v>0</v>
      </c>
      <c r="AL40" s="531">
        <f>令和4年度累計!AL40+'事業開始～令和3年度末'!AL40</f>
        <v>6</v>
      </c>
      <c r="AM40" s="175">
        <f>令和4年度累計!AM40+'事業開始～令和3年度末'!AM40</f>
        <v>724</v>
      </c>
      <c r="AN40" s="537">
        <f>令和4年度累計!AN40+'事業開始～令和3年度末'!AN40</f>
        <v>52</v>
      </c>
      <c r="AO40" s="537">
        <f>令和4年度累計!AO40+'事業開始～令和3年度末'!AO40</f>
        <v>96</v>
      </c>
      <c r="AP40" s="136">
        <f>令和4年度累計!AP40+'事業開始～令和3年度末'!AP40</f>
        <v>112</v>
      </c>
      <c r="AQ40" s="175">
        <f>令和4年度累計!AQ40+'事業開始～令和3年度末'!AQ40</f>
        <v>47</v>
      </c>
      <c r="AR40" s="537">
        <f>令和4年度累計!AR40+'事業開始～令和3年度末'!AR40</f>
        <v>3</v>
      </c>
      <c r="AS40" s="537">
        <f>令和4年度累計!AS40+'事業開始～令和3年度末'!AS40</f>
        <v>3</v>
      </c>
      <c r="AT40" s="539">
        <f>令和4年度累計!AT40+'事業開始～令和3年度末'!AT40</f>
        <v>12</v>
      </c>
      <c r="AU40" s="175">
        <f>令和4年度累計!AU40+'事業開始～令和3年度末'!AU40</f>
        <v>77</v>
      </c>
      <c r="AV40" s="135">
        <f>令和4年度累計!AV40+'事業開始～令和3年度末'!AV40</f>
        <v>6</v>
      </c>
      <c r="AW40" s="135">
        <f>令和4年度累計!AW40+'事業開始～令和3年度末'!AW40</f>
        <v>9</v>
      </c>
      <c r="AX40" s="136">
        <f>令和4年度累計!AX40+'事業開始～令和3年度末'!AX40</f>
        <v>1</v>
      </c>
      <c r="AY40" s="175">
        <f>令和4年度累計!AY40+'事業開始～令和3年度末'!AY40</f>
        <v>14</v>
      </c>
      <c r="AZ40" s="286">
        <f>令和4年度累計!AZ40+'事業開始～令和3年度末'!AZ40</f>
        <v>0</v>
      </c>
      <c r="BA40" s="286">
        <f>令和4年度累計!BA40+'事業開始～令和3年度末'!BA40</f>
        <v>4</v>
      </c>
      <c r="BB40" s="544">
        <f>令和4年度累計!BB40+'事業開始～令和3年度末'!BB40</f>
        <v>0</v>
      </c>
      <c r="BC40" s="285">
        <f>令和4年度累計!BC40+'事業開始～令和3年度末'!BC40</f>
        <v>2675</v>
      </c>
      <c r="BD40" s="227">
        <f>令和4年度累計!BD40+'事業開始～令和3年度末'!BD40</f>
        <v>270</v>
      </c>
      <c r="BE40" s="227">
        <f>令和4年度累計!BE40+'事業開始～令和3年度末'!BE40</f>
        <v>208</v>
      </c>
      <c r="BF40" s="227">
        <f>令和4年度累計!BF40+'事業開始～令和3年度末'!BF40</f>
        <v>298</v>
      </c>
      <c r="BG40" s="132"/>
      <c r="BH40" s="285">
        <f>令和4年度累計!BH40+'事業開始～令和3年度末'!BH40</f>
        <v>778</v>
      </c>
      <c r="BI40" s="286">
        <f>令和4年度累計!BI40+'事業開始～令和3年度末'!BI40</f>
        <v>39</v>
      </c>
      <c r="BJ40" s="286">
        <f>令和4年度累計!BJ40+'事業開始～令和3年度末'!BJ40</f>
        <v>52</v>
      </c>
      <c r="BK40" s="286">
        <f>令和4年度累計!BK40+'事業開始～令和3年度末'!BK40</f>
        <v>63</v>
      </c>
      <c r="BL40" s="125"/>
    </row>
    <row r="41" spans="2:64" s="287" customFormat="1" ht="18" customHeight="1">
      <c r="B41" s="124" t="s">
        <v>59</v>
      </c>
      <c r="C41" s="372">
        <f>令和4年度累計!C41+'事業開始～令和3年度末'!C41</f>
        <v>3380</v>
      </c>
      <c r="D41" s="372">
        <f>令和4年度累計!D41+'事業開始～令和3年度末'!D41</f>
        <v>3029</v>
      </c>
      <c r="E41" s="372">
        <f>令和4年度累計!E41+'事業開始～令和3年度末'!E41</f>
        <v>41474</v>
      </c>
      <c r="F41" s="373">
        <f>令和4年度累計!F41+'事業開始～令和3年度末'!F41</f>
        <v>52196</v>
      </c>
      <c r="G41" s="374">
        <f>令和4年度累計!G41+'事業開始～令和3年度末'!G41</f>
        <v>1070</v>
      </c>
      <c r="H41" s="372">
        <f>令和4年度累計!H41+'事業開始～令和3年度末'!H41</f>
        <v>971</v>
      </c>
      <c r="I41" s="372">
        <f>令和4年度累計!I41+'事業開始～令和3年度末'!I41</f>
        <v>39872</v>
      </c>
      <c r="J41" s="373">
        <f>令和4年度累計!J41+'事業開始～令和3年度末'!J41</f>
        <v>43628</v>
      </c>
      <c r="K41" s="374">
        <f>令和4年度累計!K41+'事業開始～令和3年度末'!K41</f>
        <v>1115</v>
      </c>
      <c r="L41" s="372">
        <f>令和4年度累計!L41+'事業開始～令和3年度末'!L41</f>
        <v>1093</v>
      </c>
      <c r="M41" s="372">
        <f>令和4年度累計!M41+'事業開始～令和3年度末'!M41</f>
        <v>45963</v>
      </c>
      <c r="N41" s="373">
        <f>令和4年度累計!N41+'事業開始～令和3年度末'!N41</f>
        <v>49384</v>
      </c>
      <c r="O41" s="374">
        <f>令和4年度累計!O41+'事業開始～令和3年度末'!O41</f>
        <v>830</v>
      </c>
      <c r="P41" s="372">
        <f>令和4年度累計!P41+'事業開始～令和3年度末'!P41</f>
        <v>485</v>
      </c>
      <c r="Q41" s="372">
        <f>令和4年度累計!Q41+'事業開始～令和3年度末'!Q41</f>
        <v>7748</v>
      </c>
      <c r="R41" s="373">
        <f>令和4年度累計!R41+'事業開始～令和3年度末'!R41</f>
        <v>9063</v>
      </c>
      <c r="S41" s="375">
        <f>令和4年度累計!S41+'事業開始～令和3年度末'!S41</f>
        <v>1943</v>
      </c>
      <c r="T41" s="376">
        <f>令和4年度累計!T41+'事業開始～令和3年度末'!T41</f>
        <v>156214</v>
      </c>
      <c r="U41" s="371"/>
      <c r="V41" s="38" t="s">
        <v>59</v>
      </c>
      <c r="W41" s="226">
        <f>令和4年度累計!W41+'事業開始～令和3年度末'!W41</f>
        <v>1215</v>
      </c>
      <c r="X41" s="135">
        <f>令和4年度累計!X41+'事業開始～令和3年度末'!X41</f>
        <v>107</v>
      </c>
      <c r="Y41" s="135">
        <f>令和4年度累計!Y41+'事業開始～令和3年度末'!Y41</f>
        <v>74</v>
      </c>
      <c r="Z41" s="136">
        <f>令和4年度累計!Z41+'事業開始～令和3年度末'!Z41</f>
        <v>35</v>
      </c>
      <c r="AA41" s="175">
        <f>令和4年度累計!AA41+'事業開始～令和3年度末'!AA41</f>
        <v>20</v>
      </c>
      <c r="AB41" s="135">
        <f>令和4年度累計!AB41+'事業開始～令和3年度末'!AB41</f>
        <v>0</v>
      </c>
      <c r="AC41" s="135">
        <f>令和4年度累計!AC41+'事業開始～令和3年度末'!AC41</f>
        <v>1</v>
      </c>
      <c r="AD41" s="136">
        <f>令和4年度累計!AD41+'事業開始～令和3年度末'!AD41</f>
        <v>0</v>
      </c>
      <c r="AE41" s="175">
        <f>令和4年度累計!AE41+'事業開始～令和3年度末'!AE41</f>
        <v>508</v>
      </c>
      <c r="AF41" s="135">
        <f>令和4年度累計!AF41+'事業開始～令和3年度末'!AF41</f>
        <v>8</v>
      </c>
      <c r="AG41" s="135">
        <f>令和4年度累計!AG41+'事業開始～令和3年度末'!AG41</f>
        <v>5</v>
      </c>
      <c r="AH41" s="136">
        <f>令和4年度累計!AH41+'事業開始～令和3年度末'!AH41</f>
        <v>18</v>
      </c>
      <c r="AI41" s="175">
        <f>令和4年度累計!AI41+'事業開始～令和3年度末'!AI41</f>
        <v>16</v>
      </c>
      <c r="AJ41" s="531">
        <f>令和4年度累計!AJ41+'事業開始～令和3年度末'!AJ41</f>
        <v>0</v>
      </c>
      <c r="AK41" s="531">
        <f>令和4年度累計!AK41+'事業開始～令和3年度末'!AK41</f>
        <v>0</v>
      </c>
      <c r="AL41" s="531">
        <f>令和4年度累計!AL41+'事業開始～令和3年度末'!AL41</f>
        <v>0</v>
      </c>
      <c r="AM41" s="175">
        <f>令和4年度累計!AM41+'事業開始～令和3年度末'!AM41</f>
        <v>454</v>
      </c>
      <c r="AN41" s="537">
        <f>令和4年度累計!AN41+'事業開始～令和3年度末'!AN41</f>
        <v>10</v>
      </c>
      <c r="AO41" s="537">
        <f>令和4年度累計!AO41+'事業開始～令和3年度末'!AO41</f>
        <v>17</v>
      </c>
      <c r="AP41" s="136">
        <f>令和4年度累計!AP41+'事業開始～令和3年度末'!AP41</f>
        <v>10</v>
      </c>
      <c r="AQ41" s="175">
        <f>令和4年度累計!AQ41+'事業開始～令和3年度末'!AQ41</f>
        <v>16</v>
      </c>
      <c r="AR41" s="537">
        <f>令和4年度累計!AR41+'事業開始～令和3年度末'!AR41</f>
        <v>0</v>
      </c>
      <c r="AS41" s="537">
        <f>令和4年度累計!AS41+'事業開始～令和3年度末'!AS41</f>
        <v>0</v>
      </c>
      <c r="AT41" s="539">
        <f>令和4年度累計!AT41+'事業開始～令和3年度末'!AT41</f>
        <v>0</v>
      </c>
      <c r="AU41" s="175">
        <f>令和4年度累計!AU41+'事業開始～令和3年度末'!AU41</f>
        <v>82</v>
      </c>
      <c r="AV41" s="135">
        <f>令和4年度累計!AV41+'事業開始～令和3年度末'!AV41</f>
        <v>7</v>
      </c>
      <c r="AW41" s="135">
        <f>令和4年度累計!AW41+'事業開始～令和3年度末'!AW41</f>
        <v>5</v>
      </c>
      <c r="AX41" s="136">
        <f>令和4年度累計!AX41+'事業開始～令和3年度末'!AX41</f>
        <v>1</v>
      </c>
      <c r="AY41" s="175">
        <f>令和4年度累計!AY41+'事業開始～令和3年度末'!AY41</f>
        <v>6</v>
      </c>
      <c r="AZ41" s="286">
        <f>令和4年度累計!AZ41+'事業開始～令和3年度末'!AZ41</f>
        <v>0</v>
      </c>
      <c r="BA41" s="286">
        <f>令和4年度累計!BA41+'事業開始～令和3年度末'!BA41</f>
        <v>0</v>
      </c>
      <c r="BB41" s="544">
        <f>令和4年度累計!BB41+'事業開始～令和3年度末'!BB41</f>
        <v>0</v>
      </c>
      <c r="BC41" s="285">
        <f>令和4年度累計!BC41+'事業開始～令和3年度末'!BC41</f>
        <v>2259</v>
      </c>
      <c r="BD41" s="227">
        <f>令和4年度累計!BD41+'事業開始～令和3年度末'!BD41</f>
        <v>132</v>
      </c>
      <c r="BE41" s="227">
        <f>令和4年度累計!BE41+'事業開始～令和3年度末'!BE41</f>
        <v>101</v>
      </c>
      <c r="BF41" s="227">
        <f>令和4年度累計!BF41+'事業開始～令和3年度末'!BF41</f>
        <v>64</v>
      </c>
      <c r="BG41" s="132"/>
      <c r="BH41" s="285">
        <f>令和4年度累計!BH41+'事業開始～令和3年度末'!BH41</f>
        <v>498</v>
      </c>
      <c r="BI41" s="286">
        <f>令和4年度累計!BI41+'事業開始～令和3年度末'!BI41</f>
        <v>18</v>
      </c>
      <c r="BJ41" s="286">
        <f>令和4年度累計!BJ41+'事業開始～令和3年度末'!BJ41</f>
        <v>17</v>
      </c>
      <c r="BK41" s="286">
        <f>令和4年度累計!BK41+'事業開始～令和3年度末'!BK41</f>
        <v>12</v>
      </c>
      <c r="BL41" s="125"/>
    </row>
    <row r="42" spans="2:64" s="287" customFormat="1" ht="18" customHeight="1">
      <c r="B42" s="124" t="s">
        <v>60</v>
      </c>
      <c r="C42" s="372">
        <f>令和4年度累計!C42+'事業開始～令和3年度末'!C42</f>
        <v>3786</v>
      </c>
      <c r="D42" s="372">
        <f>令和4年度累計!D42+'事業開始～令和3年度末'!D42</f>
        <v>5381</v>
      </c>
      <c r="E42" s="372">
        <f>令和4年度累計!E42+'事業開始～令和3年度末'!E42</f>
        <v>298833</v>
      </c>
      <c r="F42" s="373">
        <f>令和4年度累計!F42+'事業開始～令和3年度末'!F42</f>
        <v>313923</v>
      </c>
      <c r="G42" s="374">
        <f>令和4年度累計!G42+'事業開始～令和3年度末'!G42</f>
        <v>897</v>
      </c>
      <c r="H42" s="372">
        <f>令和4年度累計!H42+'事業開始～令和3年度末'!H42</f>
        <v>1329</v>
      </c>
      <c r="I42" s="372">
        <f>令和4年度累計!I42+'事業開始～令和3年度末'!I42</f>
        <v>257172</v>
      </c>
      <c r="J42" s="373">
        <f>令和4年度累計!J42+'事業開始～令和3年度末'!J42</f>
        <v>261026</v>
      </c>
      <c r="K42" s="374">
        <f>令和4年度累計!K42+'事業開始～令和3年度末'!K42</f>
        <v>1254</v>
      </c>
      <c r="L42" s="372">
        <f>令和4年度累計!L42+'事業開始～令和3年度末'!L42</f>
        <v>2039</v>
      </c>
      <c r="M42" s="372">
        <f>令和4年度累計!M42+'事業開始～令和3年度末'!M42</f>
        <v>307314</v>
      </c>
      <c r="N42" s="373">
        <f>令和4年度累計!N42+'事業開始～令和3年度末'!N42</f>
        <v>312684</v>
      </c>
      <c r="O42" s="374">
        <f>令和4年度累計!O42+'事業開始～令和3年度末'!O42</f>
        <v>3246</v>
      </c>
      <c r="P42" s="372">
        <f>令和4年度累計!P42+'事業開始～令和3年度末'!P42</f>
        <v>1237</v>
      </c>
      <c r="Q42" s="372">
        <f>令和4年度累計!Q42+'事業開始～令和3年度末'!Q42</f>
        <v>77160</v>
      </c>
      <c r="R42" s="373">
        <f>令和4年度累計!R42+'事業開始～令和3年度末'!R42</f>
        <v>81808</v>
      </c>
      <c r="S42" s="375">
        <f>令和4年度累計!S42+'事業開始～令和3年度末'!S42</f>
        <v>7546</v>
      </c>
      <c r="T42" s="376">
        <f>令和4年度累計!T42+'事業開始～令和3年度末'!T42</f>
        <v>976987</v>
      </c>
      <c r="U42" s="371"/>
      <c r="V42" s="38" t="s">
        <v>60</v>
      </c>
      <c r="W42" s="226">
        <f>令和4年度累計!W42+'事業開始～令和3年度末'!W42</f>
        <v>2116</v>
      </c>
      <c r="X42" s="135">
        <f>令和4年度累計!X42+'事業開始～令和3年度末'!X42</f>
        <v>216</v>
      </c>
      <c r="Y42" s="135">
        <f>令和4年度累計!Y42+'事業開始～令和3年度末'!Y42</f>
        <v>267</v>
      </c>
      <c r="Z42" s="136">
        <f>令和4年度累計!Z42+'事業開始～令和3年度末'!Z42</f>
        <v>98</v>
      </c>
      <c r="AA42" s="175">
        <f>令和4年度累計!AA42+'事業開始～令和3年度末'!AA42</f>
        <v>92</v>
      </c>
      <c r="AB42" s="135">
        <f>令和4年度累計!AB42+'事業開始～令和3年度末'!AB42</f>
        <v>3</v>
      </c>
      <c r="AC42" s="135">
        <f>令和4年度累計!AC42+'事業開始～令和3年度末'!AC42</f>
        <v>9</v>
      </c>
      <c r="AD42" s="136">
        <f>令和4年度累計!AD42+'事業開始～令和3年度末'!AD42</f>
        <v>2</v>
      </c>
      <c r="AE42" s="175">
        <f>令和4年度累計!AE42+'事業開始～令和3年度末'!AE42</f>
        <v>695</v>
      </c>
      <c r="AF42" s="135">
        <f>令和4年度累計!AF42+'事業開始～令和3年度末'!AF42</f>
        <v>15</v>
      </c>
      <c r="AG42" s="135">
        <f>令和4年度累計!AG42+'事業開始～令和3年度末'!AG42</f>
        <v>19</v>
      </c>
      <c r="AH42" s="136">
        <f>令和4年度累計!AH42+'事業開始～令和3年度末'!AH42</f>
        <v>73</v>
      </c>
      <c r="AI42" s="175">
        <f>令和4年度累計!AI42+'事業開始～令和3年度末'!AI42</f>
        <v>52</v>
      </c>
      <c r="AJ42" s="531">
        <f>令和4年度累計!AJ42+'事業開始～令和3年度末'!AJ42</f>
        <v>0</v>
      </c>
      <c r="AK42" s="531">
        <f>令和4年度累計!AK42+'事業開始～令和3年度末'!AK42</f>
        <v>3</v>
      </c>
      <c r="AL42" s="531">
        <f>令和4年度累計!AL42+'事業開始～令和3年度末'!AL42</f>
        <v>10</v>
      </c>
      <c r="AM42" s="175">
        <f>令和4年度累計!AM42+'事業開始～令和3年度末'!AM42</f>
        <v>921</v>
      </c>
      <c r="AN42" s="537">
        <f>令和4年度累計!AN42+'事業開始～令和3年度末'!AN42</f>
        <v>31</v>
      </c>
      <c r="AO42" s="537">
        <f>令和4年度累計!AO42+'事業開始～令和3年度末'!AO42</f>
        <v>141</v>
      </c>
      <c r="AP42" s="136">
        <f>令和4年度累計!AP42+'事業開始～令和3年度末'!AP42</f>
        <v>69</v>
      </c>
      <c r="AQ42" s="175">
        <f>令和4年度累計!AQ42+'事業開始～令和3年度末'!AQ42</f>
        <v>81</v>
      </c>
      <c r="AR42" s="537">
        <f>令和4年度累計!AR42+'事業開始～令和3年度末'!AR42</f>
        <v>0</v>
      </c>
      <c r="AS42" s="537">
        <f>令和4年度累計!AS42+'事業開始～令和3年度末'!AS42</f>
        <v>7</v>
      </c>
      <c r="AT42" s="539">
        <f>令和4年度累計!AT42+'事業開始～令和3年度末'!AT42</f>
        <v>12</v>
      </c>
      <c r="AU42" s="175">
        <f>令和4年度累計!AU42+'事業開始～令和3年度末'!AU42</f>
        <v>319</v>
      </c>
      <c r="AV42" s="135">
        <f>令和4年度累計!AV42+'事業開始～令和3年度末'!AV42</f>
        <v>26</v>
      </c>
      <c r="AW42" s="135">
        <f>令和4年度累計!AW42+'事業開始～令和3年度末'!AW42</f>
        <v>48</v>
      </c>
      <c r="AX42" s="136">
        <f>令和4年度累計!AX42+'事業開始～令和3年度末'!AX42</f>
        <v>11</v>
      </c>
      <c r="AY42" s="175">
        <f>令和4年度累計!AY42+'事業開始～令和3年度末'!AY42</f>
        <v>22</v>
      </c>
      <c r="AZ42" s="286">
        <f>令和4年度累計!AZ42+'事業開始～令和3年度末'!AZ42</f>
        <v>0</v>
      </c>
      <c r="BA42" s="286">
        <f>令和4年度累計!BA42+'事業開始～令和3年度末'!BA42</f>
        <v>1</v>
      </c>
      <c r="BB42" s="544">
        <f>令和4年度累計!BB42+'事業開始～令和3年度末'!BB42</f>
        <v>0</v>
      </c>
      <c r="BC42" s="285">
        <f>令和4年度累計!BC42+'事業開始～令和3年度末'!BC42</f>
        <v>4051</v>
      </c>
      <c r="BD42" s="227">
        <f>令和4年度累計!BD42+'事業開始～令和3年度末'!BD42</f>
        <v>288</v>
      </c>
      <c r="BE42" s="227">
        <f>令和4年度累計!BE42+'事業開始～令和3年度末'!BE42</f>
        <v>475</v>
      </c>
      <c r="BF42" s="227">
        <f>令和4年度累計!BF42+'事業開始～令和3年度末'!BF42</f>
        <v>251</v>
      </c>
      <c r="BG42" s="132"/>
      <c r="BH42" s="285">
        <f>令和4年度累計!BH42+'事業開始～令和3年度末'!BH42</f>
        <v>1393</v>
      </c>
      <c r="BI42" s="286">
        <f>令和4年度累計!BI42+'事業開始～令和3年度末'!BI42</f>
        <v>58</v>
      </c>
      <c r="BJ42" s="286">
        <f>令和4年度累計!BJ42+'事業開始～令和3年度末'!BJ42</f>
        <v>137</v>
      </c>
      <c r="BK42" s="286">
        <f>令和4年度累計!BK42+'事業開始～令和3年度末'!BK42</f>
        <v>85</v>
      </c>
      <c r="BL42" s="125"/>
    </row>
    <row r="43" spans="2:64" s="287" customFormat="1" ht="18" customHeight="1">
      <c r="B43" s="124" t="s">
        <v>61</v>
      </c>
      <c r="C43" s="372">
        <f>令和4年度累計!C43+'事業開始～令和3年度末'!C43</f>
        <v>4988</v>
      </c>
      <c r="D43" s="372">
        <f>令和4年度累計!D43+'事業開始～令和3年度末'!D43</f>
        <v>4924</v>
      </c>
      <c r="E43" s="372">
        <f>令和4年度累計!E43+'事業開始～令和3年度末'!E43</f>
        <v>96983</v>
      </c>
      <c r="F43" s="373">
        <f>令和4年度累計!F43+'事業開始～令和3年度末'!F43</f>
        <v>109977</v>
      </c>
      <c r="G43" s="374">
        <f>令和4年度累計!G43+'事業開始～令和3年度末'!G43</f>
        <v>1528</v>
      </c>
      <c r="H43" s="372">
        <f>令和4年度累計!H43+'事業開始～令和3年度末'!H43</f>
        <v>887</v>
      </c>
      <c r="I43" s="372">
        <f>令和4年度累計!I43+'事業開始～令和3年度末'!I43</f>
        <v>62028</v>
      </c>
      <c r="J43" s="373">
        <f>令和4年度累計!J43+'事業開始～令和3年度末'!J43</f>
        <v>65173</v>
      </c>
      <c r="K43" s="374">
        <f>令和4年度累計!K43+'事業開始～令和3年度末'!K43</f>
        <v>1808</v>
      </c>
      <c r="L43" s="372">
        <f>令和4年度累計!L43+'事業開始～令和3年度末'!L43</f>
        <v>1494</v>
      </c>
      <c r="M43" s="372">
        <f>令和4年度累計!M43+'事業開始～令和3年度末'!M43</f>
        <v>111305</v>
      </c>
      <c r="N43" s="373">
        <f>令和4年度累計!N43+'事業開始～令和3年度末'!N43</f>
        <v>115207</v>
      </c>
      <c r="O43" s="374">
        <f>令和4年度累計!O43+'事業開始～令和3年度末'!O43</f>
        <v>1664</v>
      </c>
      <c r="P43" s="372">
        <f>令和4年度累計!P43+'事業開始～令和3年度末'!P43</f>
        <v>931</v>
      </c>
      <c r="Q43" s="372">
        <f>令和4年度累計!Q43+'事業開始～令和3年度末'!Q43</f>
        <v>18873</v>
      </c>
      <c r="R43" s="373">
        <f>令和4年度累計!R43+'事業開始～令和3年度末'!R43</f>
        <v>22531</v>
      </c>
      <c r="S43" s="375">
        <f>令和4年度累計!S43+'事業開始～令和3年度末'!S43</f>
        <v>7246</v>
      </c>
      <c r="T43" s="376">
        <f>令和4年度累計!T43+'事業開始～令和3年度末'!T43</f>
        <v>320134</v>
      </c>
      <c r="U43" s="371"/>
      <c r="V43" s="38" t="s">
        <v>61</v>
      </c>
      <c r="W43" s="226">
        <f>令和4年度累計!W43+'事業開始～令和3年度末'!W43</f>
        <v>2600</v>
      </c>
      <c r="X43" s="135">
        <f>令和4年度累計!X43+'事業開始～令和3年度末'!X43</f>
        <v>339</v>
      </c>
      <c r="Y43" s="135">
        <f>令和4年度累計!Y43+'事業開始～令和3年度末'!Y43</f>
        <v>411</v>
      </c>
      <c r="Z43" s="136">
        <f>令和4年度累計!Z43+'事業開始～令和3年度末'!Z43</f>
        <v>47</v>
      </c>
      <c r="AA43" s="175">
        <f>令和4年度累計!AA43+'事業開始～令和3年度末'!AA43</f>
        <v>101</v>
      </c>
      <c r="AB43" s="135">
        <f>令和4年度累計!AB43+'事業開始～令和3年度末'!AB43</f>
        <v>19</v>
      </c>
      <c r="AC43" s="135">
        <f>令和4年度累計!AC43+'事業開始～令和3年度末'!AC43</f>
        <v>13</v>
      </c>
      <c r="AD43" s="136">
        <f>令和4年度累計!AD43+'事業開始～令和3年度末'!AD43</f>
        <v>3</v>
      </c>
      <c r="AE43" s="175">
        <f>令和4年度累計!AE43+'事業開始～令和3年度末'!AE43</f>
        <v>527</v>
      </c>
      <c r="AF43" s="135">
        <f>令和4年度累計!AF43+'事業開始～令和3年度末'!AF43</f>
        <v>32</v>
      </c>
      <c r="AG43" s="135">
        <f>令和4年度累計!AG43+'事業開始～令和3年度末'!AG43</f>
        <v>33</v>
      </c>
      <c r="AH43" s="136">
        <f>令和4年度累計!AH43+'事業開始～令和3年度末'!AH43</f>
        <v>49</v>
      </c>
      <c r="AI43" s="175">
        <f>令和4年度累計!AI43+'事業開始～令和3年度末'!AI43</f>
        <v>31</v>
      </c>
      <c r="AJ43" s="531">
        <f>令和4年度累計!AJ43+'事業開始～令和3年度末'!AJ43</f>
        <v>2</v>
      </c>
      <c r="AK43" s="531">
        <f>令和4年度累計!AK43+'事業開始～令和3年度末'!AK43</f>
        <v>1</v>
      </c>
      <c r="AL43" s="531">
        <f>令和4年度累計!AL43+'事業開始～令和3年度末'!AL43</f>
        <v>3</v>
      </c>
      <c r="AM43" s="175">
        <f>令和4年度累計!AM43+'事業開始～令和3年度末'!AM43</f>
        <v>936</v>
      </c>
      <c r="AN43" s="537">
        <f>令和4年度累計!AN43+'事業開始～令和3年度末'!AN43</f>
        <v>63</v>
      </c>
      <c r="AO43" s="537">
        <f>令和4年度累計!AO43+'事業開始～令和3年度末'!AO43</f>
        <v>207</v>
      </c>
      <c r="AP43" s="136">
        <f>令和4年度累計!AP43+'事業開始～令和3年度末'!AP43</f>
        <v>46</v>
      </c>
      <c r="AQ43" s="175">
        <f>令和4年度累計!AQ43+'事業開始～令和3年度末'!AQ43</f>
        <v>81</v>
      </c>
      <c r="AR43" s="537">
        <f>令和4年度累計!AR43+'事業開始～令和3年度末'!AR43</f>
        <v>5</v>
      </c>
      <c r="AS43" s="537">
        <f>令和4年度累計!AS43+'事業開始～令和3年度末'!AS43</f>
        <v>11</v>
      </c>
      <c r="AT43" s="539">
        <f>令和4年度累計!AT43+'事業開始～令和3年度末'!AT43</f>
        <v>7</v>
      </c>
      <c r="AU43" s="175">
        <f>令和4年度累計!AU43+'事業開始～令和3年度末'!AU43</f>
        <v>289</v>
      </c>
      <c r="AV43" s="135">
        <f>令和4年度累計!AV43+'事業開始～令和3年度末'!AV43</f>
        <v>20</v>
      </c>
      <c r="AW43" s="135">
        <f>令和4年度累計!AW43+'事業開始～令和3年度末'!AW43</f>
        <v>50</v>
      </c>
      <c r="AX43" s="136">
        <f>令和4年度累計!AX43+'事業開始～令和3年度末'!AX43</f>
        <v>2</v>
      </c>
      <c r="AY43" s="175">
        <f>令和4年度累計!AY43+'事業開始～令和3年度末'!AY43</f>
        <v>29</v>
      </c>
      <c r="AZ43" s="286">
        <f>令和4年度累計!AZ43+'事業開始～令和3年度末'!AZ43</f>
        <v>2</v>
      </c>
      <c r="BA43" s="286">
        <f>令和4年度累計!BA43+'事業開始～令和3年度末'!BA43</f>
        <v>4</v>
      </c>
      <c r="BB43" s="544">
        <f>令和4年度累計!BB43+'事業開始～令和3年度末'!BB43</f>
        <v>0</v>
      </c>
      <c r="BC43" s="285">
        <f>令和4年度累計!BC43+'事業開始～令和3年度末'!BC43</f>
        <v>4352</v>
      </c>
      <c r="BD43" s="227">
        <f>令和4年度累計!BD43+'事業開始～令和3年度末'!BD43</f>
        <v>454</v>
      </c>
      <c r="BE43" s="227">
        <f>令和4年度累計!BE43+'事業開始～令和3年度末'!BE43</f>
        <v>701</v>
      </c>
      <c r="BF43" s="227">
        <f>令和4年度累計!BF43+'事業開始～令和3年度末'!BF43</f>
        <v>144</v>
      </c>
      <c r="BG43" s="132"/>
      <c r="BH43" s="285">
        <f>令和4年度累計!BH43+'事業開始～令和3年度末'!BH43</f>
        <v>1375</v>
      </c>
      <c r="BI43" s="286">
        <f>令和4年度累計!BI43+'事業開始～令和3年度末'!BI43</f>
        <v>106</v>
      </c>
      <c r="BJ43" s="286">
        <f>令和4年度累計!BJ43+'事業開始～令和3年度末'!BJ43</f>
        <v>194</v>
      </c>
      <c r="BK43" s="286">
        <f>令和4年度累計!BK43+'事業開始～令和3年度末'!BK43</f>
        <v>45</v>
      </c>
      <c r="BL43" s="125"/>
    </row>
    <row r="44" spans="2:64" s="287" customFormat="1" ht="18" customHeight="1">
      <c r="B44" s="124" t="s">
        <v>62</v>
      </c>
      <c r="C44" s="372">
        <f>令和4年度累計!C44+'事業開始～令和3年度末'!C44</f>
        <v>2173</v>
      </c>
      <c r="D44" s="372">
        <f>令和4年度累計!D44+'事業開始～令和3年度末'!D44</f>
        <v>1378</v>
      </c>
      <c r="E44" s="372">
        <f>令和4年度累計!E44+'事業開始～令和3年度末'!E44</f>
        <v>47871</v>
      </c>
      <c r="F44" s="373">
        <f>令和4年度累計!F44+'事業開始～令和3年度末'!F44</f>
        <v>52050</v>
      </c>
      <c r="G44" s="374">
        <f>令和4年度累計!G44+'事業開始～令和3年度末'!G44</f>
        <v>1274</v>
      </c>
      <c r="H44" s="372">
        <f>令和4年度累計!H44+'事業開始～令和3年度末'!H44</f>
        <v>705</v>
      </c>
      <c r="I44" s="372">
        <f>令和4年度累計!I44+'事業開始～令和3年度末'!I44</f>
        <v>93354</v>
      </c>
      <c r="J44" s="373">
        <f>令和4年度累計!J44+'事業開始～令和3年度末'!J44</f>
        <v>95574</v>
      </c>
      <c r="K44" s="374">
        <f>令和4年度累計!K44+'事業開始～令和3年度末'!K44</f>
        <v>1379</v>
      </c>
      <c r="L44" s="372">
        <f>令和4年度累計!L44+'事業開始～令和3年度末'!L44</f>
        <v>769</v>
      </c>
      <c r="M44" s="372">
        <f>令和4年度累計!M44+'事業開始～令和3年度末'!M44</f>
        <v>74135</v>
      </c>
      <c r="N44" s="373">
        <f>令和4年度累計!N44+'事業開始～令和3年度末'!N44</f>
        <v>76440</v>
      </c>
      <c r="O44" s="374">
        <f>令和4年度累計!O44+'事業開始～令和3年度末'!O44</f>
        <v>806</v>
      </c>
      <c r="P44" s="372">
        <f>令和4年度累計!P44+'事業開始～令和3年度末'!P44</f>
        <v>265</v>
      </c>
      <c r="Q44" s="372">
        <f>令和4年度累計!Q44+'事業開始～令和3年度末'!Q44</f>
        <v>8170</v>
      </c>
      <c r="R44" s="373">
        <f>令和4年度累計!R44+'事業開始～令和3年度末'!R44</f>
        <v>9290</v>
      </c>
      <c r="S44" s="375">
        <f>令和4年度累計!S44+'事業開始～令和3年度末'!S44</f>
        <v>803</v>
      </c>
      <c r="T44" s="376">
        <f>令和4年度累計!T44+'事業開始～令和3年度末'!T44</f>
        <v>234157</v>
      </c>
      <c r="U44" s="371"/>
      <c r="V44" s="38" t="s">
        <v>62</v>
      </c>
      <c r="W44" s="226">
        <f>令和4年度累計!W44+'事業開始～令和3年度末'!W44</f>
        <v>613</v>
      </c>
      <c r="X44" s="135">
        <f>令和4年度累計!X44+'事業開始～令和3年度末'!X44</f>
        <v>127</v>
      </c>
      <c r="Y44" s="135">
        <f>令和4年度累計!Y44+'事業開始～令和3年度末'!Y44</f>
        <v>53</v>
      </c>
      <c r="Z44" s="136">
        <f>令和4年度累計!Z44+'事業開始～令和3年度末'!Z44</f>
        <v>35</v>
      </c>
      <c r="AA44" s="175">
        <f>令和4年度累計!AA44+'事業開始～令和3年度末'!AA44</f>
        <v>27</v>
      </c>
      <c r="AB44" s="135">
        <f>令和4年度累計!AB44+'事業開始～令和3年度末'!AB44</f>
        <v>6</v>
      </c>
      <c r="AC44" s="135">
        <f>令和4年度累計!AC44+'事業開始～令和3年度末'!AC44</f>
        <v>2</v>
      </c>
      <c r="AD44" s="136">
        <f>令和4年度累計!AD44+'事業開始～令和3年度末'!AD44</f>
        <v>0</v>
      </c>
      <c r="AE44" s="175">
        <f>令和4年度累計!AE44+'事業開始～令和3年度末'!AE44</f>
        <v>357</v>
      </c>
      <c r="AF44" s="135">
        <f>令和4年度累計!AF44+'事業開始～令和3年度末'!AF44</f>
        <v>42</v>
      </c>
      <c r="AG44" s="135">
        <f>令和4年度累計!AG44+'事業開始～令和3年度末'!AG44</f>
        <v>16</v>
      </c>
      <c r="AH44" s="136">
        <f>令和4年度累計!AH44+'事業開始～令和3年度末'!AH44</f>
        <v>13</v>
      </c>
      <c r="AI44" s="175">
        <f>令和4年度累計!AI44+'事業開始～令和3年度末'!AI44</f>
        <v>17</v>
      </c>
      <c r="AJ44" s="531">
        <f>令和4年度累計!AJ44+'事業開始～令和3年度末'!AJ44</f>
        <v>6</v>
      </c>
      <c r="AK44" s="531">
        <f>令和4年度累計!AK44+'事業開始～令和3年度末'!AK44</f>
        <v>0</v>
      </c>
      <c r="AL44" s="531">
        <f>令和4年度累計!AL44+'事業開始～令和3年度末'!AL44</f>
        <v>1</v>
      </c>
      <c r="AM44" s="175">
        <f>令和4年度累計!AM44+'事業開始～令和3年度末'!AM44</f>
        <v>310</v>
      </c>
      <c r="AN44" s="537">
        <f>令和4年度累計!AN44+'事業開始～令和3年度末'!AN44</f>
        <v>24</v>
      </c>
      <c r="AO44" s="537">
        <f>令和4年度累計!AO44+'事業開始～令和3年度末'!AO44</f>
        <v>29</v>
      </c>
      <c r="AP44" s="136">
        <f>令和4年度累計!AP44+'事業開始～令和3年度末'!AP44</f>
        <v>17</v>
      </c>
      <c r="AQ44" s="175">
        <f>令和4年度累計!AQ44+'事業開始～令和3年度末'!AQ44</f>
        <v>31</v>
      </c>
      <c r="AR44" s="537">
        <f>令和4年度累計!AR44+'事業開始～令和3年度末'!AR44</f>
        <v>2</v>
      </c>
      <c r="AS44" s="537">
        <f>令和4年度累計!AS44+'事業開始～令和3年度末'!AS44</f>
        <v>1</v>
      </c>
      <c r="AT44" s="539">
        <f>令和4年度累計!AT44+'事業開始～令和3年度末'!AT44</f>
        <v>0</v>
      </c>
      <c r="AU44" s="175">
        <f>令和4年度累計!AU44+'事業開始～令和3年度末'!AU44</f>
        <v>70</v>
      </c>
      <c r="AV44" s="135">
        <f>令和4年度累計!AV44+'事業開始～令和3年度末'!AV44</f>
        <v>6</v>
      </c>
      <c r="AW44" s="135">
        <f>令和4年度累計!AW44+'事業開始～令和3年度末'!AW44</f>
        <v>12</v>
      </c>
      <c r="AX44" s="136">
        <f>令和4年度累計!AX44+'事業開始～令和3年度末'!AX44</f>
        <v>1</v>
      </c>
      <c r="AY44" s="175">
        <f>令和4年度累計!AY44+'事業開始～令和3年度末'!AY44</f>
        <v>9</v>
      </c>
      <c r="AZ44" s="286">
        <f>令和4年度累計!AZ44+'事業開始～令和3年度末'!AZ44</f>
        <v>1</v>
      </c>
      <c r="BA44" s="286">
        <f>令和4年度累計!BA44+'事業開始～令和3年度末'!BA44</f>
        <v>0</v>
      </c>
      <c r="BB44" s="544">
        <f>令和4年度累計!BB44+'事業開始～令和3年度末'!BB44</f>
        <v>0</v>
      </c>
      <c r="BC44" s="285">
        <f>令和4年度累計!BC44+'事業開始～令和3年度末'!BC44</f>
        <v>1350</v>
      </c>
      <c r="BD44" s="227">
        <f>令和4年度累計!BD44+'事業開始～令和3年度末'!BD44</f>
        <v>199</v>
      </c>
      <c r="BE44" s="227">
        <f>令和4年度累計!BE44+'事業開始～令和3年度末'!BE44</f>
        <v>110</v>
      </c>
      <c r="BF44" s="227">
        <f>令和4年度累計!BF44+'事業開始～令和3年度末'!BF44</f>
        <v>66</v>
      </c>
      <c r="BG44" s="132"/>
      <c r="BH44" s="285">
        <f>令和4年度累計!BH44+'事業開始～令和3年度末'!BH44</f>
        <v>469</v>
      </c>
      <c r="BI44" s="286">
        <f>令和4年度累計!BI44+'事業開始～令和3年度末'!BI44</f>
        <v>25</v>
      </c>
      <c r="BJ44" s="286">
        <f>令和4年度累計!BJ44+'事業開始～令和3年度末'!BJ44</f>
        <v>24</v>
      </c>
      <c r="BK44" s="286">
        <f>令和4年度累計!BK44+'事業開始～令和3年度末'!BK44</f>
        <v>8</v>
      </c>
      <c r="BL44" s="125"/>
    </row>
    <row r="45" spans="2:64" s="287" customFormat="1" ht="18" customHeight="1">
      <c r="B45" s="124" t="s">
        <v>63</v>
      </c>
      <c r="C45" s="372">
        <f>令和4年度累計!C45+'事業開始～令和3年度末'!C45</f>
        <v>2805</v>
      </c>
      <c r="D45" s="372">
        <f>令和4年度累計!D45+'事業開始～令和3年度末'!D45</f>
        <v>6104</v>
      </c>
      <c r="E45" s="372">
        <f>令和4年度累計!E45+'事業開始～令和3年度末'!E45</f>
        <v>133853</v>
      </c>
      <c r="F45" s="373">
        <f>令和4年度累計!F45+'事業開始～令和3年度末'!F45</f>
        <v>143904</v>
      </c>
      <c r="G45" s="374">
        <f>令和4年度累計!G45+'事業開始～令和3年度末'!G45</f>
        <v>1086</v>
      </c>
      <c r="H45" s="372">
        <f>令和4年度累計!H45+'事業開始～令和3年度末'!H45</f>
        <v>2855</v>
      </c>
      <c r="I45" s="372">
        <f>令和4年度累計!I45+'事業開始～令和3年度末'!I45</f>
        <v>114852</v>
      </c>
      <c r="J45" s="373">
        <f>令和4年度累計!J45+'事業開始～令和3年度末'!J45</f>
        <v>119125</v>
      </c>
      <c r="K45" s="374">
        <f>令和4年度累計!K45+'事業開始～令和3年度末'!K45</f>
        <v>1678</v>
      </c>
      <c r="L45" s="372">
        <f>令和4年度累計!L45+'事業開始～令和3年度末'!L45</f>
        <v>2674</v>
      </c>
      <c r="M45" s="372">
        <f>令和4年度累計!M45+'事業開始～令和3年度末'!M45</f>
        <v>126567</v>
      </c>
      <c r="N45" s="373">
        <f>令和4年度累計!N45+'事業開始～令和3年度末'!N45</f>
        <v>131191</v>
      </c>
      <c r="O45" s="374">
        <f>令和4年度累計!O45+'事業開始～令和3年度末'!O45</f>
        <v>1253</v>
      </c>
      <c r="P45" s="372">
        <f>令和4年度累計!P45+'事業開始～令和3年度末'!P45</f>
        <v>762</v>
      </c>
      <c r="Q45" s="372">
        <f>令和4年度累計!Q45+'事業開始～令和3年度末'!Q45</f>
        <v>26078</v>
      </c>
      <c r="R45" s="373">
        <f>令和4年度累計!R45+'事業開始～令和3年度末'!R45</f>
        <v>28132</v>
      </c>
      <c r="S45" s="375">
        <f>令和4年度累計!S45+'事業開始～令和3年度末'!S45</f>
        <v>2331</v>
      </c>
      <c r="T45" s="376">
        <f>令和4年度累計!T45+'事業開始～令和3年度末'!T45</f>
        <v>424683</v>
      </c>
      <c r="U45" s="371"/>
      <c r="V45" s="38" t="s">
        <v>63</v>
      </c>
      <c r="W45" s="226">
        <f>令和4年度累計!W45+'事業開始～令和3年度末'!W45</f>
        <v>1394</v>
      </c>
      <c r="X45" s="135">
        <f>令和4年度累計!X45+'事業開始～令和3年度末'!X45</f>
        <v>256</v>
      </c>
      <c r="Y45" s="135">
        <f>令和4年度累計!Y45+'事業開始～令和3年度末'!Y45</f>
        <v>224</v>
      </c>
      <c r="Z45" s="136">
        <f>令和4年度累計!Z45+'事業開始～令和3年度末'!Z45</f>
        <v>27</v>
      </c>
      <c r="AA45" s="175">
        <f>令和4年度累計!AA45+'事業開始～令和3年度末'!AA45</f>
        <v>62</v>
      </c>
      <c r="AB45" s="135">
        <f>令和4年度累計!AB45+'事業開始～令和3年度末'!AB45</f>
        <v>9</v>
      </c>
      <c r="AC45" s="135">
        <f>令和4年度累計!AC45+'事業開始～令和3年度末'!AC45</f>
        <v>9</v>
      </c>
      <c r="AD45" s="136">
        <f>令和4年度累計!AD45+'事業開始～令和3年度末'!AD45</f>
        <v>2</v>
      </c>
      <c r="AE45" s="175">
        <f>令和4年度累計!AE45+'事業開始～令和3年度末'!AE45</f>
        <v>645</v>
      </c>
      <c r="AF45" s="135">
        <f>令和4年度累計!AF45+'事業開始～令和3年度末'!AF45</f>
        <v>124</v>
      </c>
      <c r="AG45" s="135">
        <f>令和4年度累計!AG45+'事業開始～令和3年度末'!AG45</f>
        <v>18</v>
      </c>
      <c r="AH45" s="136">
        <f>令和4年度累計!AH45+'事業開始～令和3年度末'!AH45</f>
        <v>69</v>
      </c>
      <c r="AI45" s="175">
        <f>令和4年度累計!AI45+'事業開始～令和3年度末'!AI45</f>
        <v>31</v>
      </c>
      <c r="AJ45" s="531">
        <f>令和4年度累計!AJ45+'事業開始～令和3年度末'!AJ45</f>
        <v>1</v>
      </c>
      <c r="AK45" s="531">
        <f>令和4年度累計!AK45+'事業開始～令和3年度末'!AK45</f>
        <v>0</v>
      </c>
      <c r="AL45" s="531">
        <f>令和4年度累計!AL45+'事業開始～令和3年度末'!AL45</f>
        <v>8</v>
      </c>
      <c r="AM45" s="175">
        <f>令和4年度累計!AM45+'事業開始～令和3年度末'!AM45</f>
        <v>656</v>
      </c>
      <c r="AN45" s="537">
        <f>令和4年度累計!AN45+'事業開始～令和3年度末'!AN45</f>
        <v>34</v>
      </c>
      <c r="AO45" s="537">
        <f>令和4年度累計!AO45+'事業開始～令和3年度末'!AO45</f>
        <v>124</v>
      </c>
      <c r="AP45" s="136">
        <f>令和4年度累計!AP45+'事業開始～令和3年度末'!AP45</f>
        <v>74</v>
      </c>
      <c r="AQ45" s="175">
        <f>令和4年度累計!AQ45+'事業開始～令和3年度末'!AQ45</f>
        <v>54</v>
      </c>
      <c r="AR45" s="537">
        <f>令和4年度累計!AR45+'事業開始～令和3年度末'!AR45</f>
        <v>3</v>
      </c>
      <c r="AS45" s="537">
        <f>令和4年度累計!AS45+'事業開始～令和3年度末'!AS45</f>
        <v>8</v>
      </c>
      <c r="AT45" s="539">
        <f>令和4年度累計!AT45+'事業開始～令和3年度末'!AT45</f>
        <v>7</v>
      </c>
      <c r="AU45" s="175">
        <f>令和4年度累計!AU45+'事業開始～令和3年度末'!AU45</f>
        <v>196</v>
      </c>
      <c r="AV45" s="135">
        <f>令和4年度累計!AV45+'事業開始～令和3年度末'!AV45</f>
        <v>20</v>
      </c>
      <c r="AW45" s="135">
        <f>令和4年度累計!AW45+'事業開始～令和3年度末'!AW45</f>
        <v>29</v>
      </c>
      <c r="AX45" s="136">
        <f>令和4年度累計!AX45+'事業開始～令和3年度末'!AX45</f>
        <v>2</v>
      </c>
      <c r="AY45" s="175">
        <f>令和4年度累計!AY45+'事業開始～令和3年度末'!AY45</f>
        <v>22</v>
      </c>
      <c r="AZ45" s="286">
        <f>令和4年度累計!AZ45+'事業開始～令和3年度末'!AZ45</f>
        <v>2</v>
      </c>
      <c r="BA45" s="286">
        <f>令和4年度累計!BA45+'事業開始～令和3年度末'!BA45</f>
        <v>1</v>
      </c>
      <c r="BB45" s="544">
        <f>令和4年度累計!BB45+'事業開始～令和3年度末'!BB45</f>
        <v>1</v>
      </c>
      <c r="BC45" s="285">
        <f>令和4年度累計!BC45+'事業開始～令和3年度末'!BC45</f>
        <v>2891</v>
      </c>
      <c r="BD45" s="227">
        <f>令和4年度累計!BD45+'事業開始～令和3年度末'!BD45</f>
        <v>434</v>
      </c>
      <c r="BE45" s="227">
        <f>令和4年度累計!BE45+'事業開始～令和3年度末'!BE45</f>
        <v>395</v>
      </c>
      <c r="BF45" s="227">
        <f>令和4年度累計!BF45+'事業開始～令和3年度末'!BF45</f>
        <v>172</v>
      </c>
      <c r="BG45" s="132"/>
      <c r="BH45" s="285">
        <f>令和4年度累計!BH45+'事業開始～令和3年度末'!BH45</f>
        <v>859</v>
      </c>
      <c r="BI45" s="286">
        <f>令和4年度累計!BI45+'事業開始～令和3年度末'!BI45</f>
        <v>69</v>
      </c>
      <c r="BJ45" s="286">
        <f>令和4年度累計!BJ45+'事業開始～令和3年度末'!BJ45</f>
        <v>111</v>
      </c>
      <c r="BK45" s="286">
        <f>令和4年度累計!BK45+'事業開始～令和3年度末'!BK45</f>
        <v>57</v>
      </c>
      <c r="BL45" s="125"/>
    </row>
    <row r="46" spans="2:64" s="287" customFormat="1" ht="18" customHeight="1">
      <c r="B46" s="124" t="s">
        <v>64</v>
      </c>
      <c r="C46" s="372">
        <f>令和4年度累計!C46+'事業開始～令和3年度末'!C46</f>
        <v>1936</v>
      </c>
      <c r="D46" s="372">
        <f>令和4年度累計!D46+'事業開始～令和3年度末'!D46</f>
        <v>1535</v>
      </c>
      <c r="E46" s="372">
        <f>令和4年度累計!E46+'事業開始～令和3年度末'!E46</f>
        <v>40825</v>
      </c>
      <c r="F46" s="373">
        <f>令和4年度累計!F46+'事業開始～令和3年度末'!F46</f>
        <v>45643</v>
      </c>
      <c r="G46" s="374">
        <f>令和4年度累計!G46+'事業開始～令和3年度末'!G46</f>
        <v>725</v>
      </c>
      <c r="H46" s="372">
        <f>令和4年度累計!H46+'事業開始～令和3年度末'!H46</f>
        <v>512</v>
      </c>
      <c r="I46" s="372">
        <f>令和4年度累計!I46+'事業開始～令和3年度末'!I46</f>
        <v>51237</v>
      </c>
      <c r="J46" s="373">
        <f>令和4年度累計!J46+'事業開始～令和3年度末'!J46</f>
        <v>52637</v>
      </c>
      <c r="K46" s="374">
        <f>令和4年度累計!K46+'事業開始～令和3年度末'!K46</f>
        <v>1421</v>
      </c>
      <c r="L46" s="372">
        <f>令和4年度累計!L46+'事業開始～令和3年度末'!L46</f>
        <v>1026</v>
      </c>
      <c r="M46" s="372">
        <f>令和4年度累計!M46+'事業開始～令和3年度末'!M46</f>
        <v>89970</v>
      </c>
      <c r="N46" s="373">
        <f>令和4年度累計!N46+'事業開始～令和3年度末'!N46</f>
        <v>92872</v>
      </c>
      <c r="O46" s="374">
        <f>令和4年度累計!O46+'事業開始～令和3年度末'!O46</f>
        <v>1191</v>
      </c>
      <c r="P46" s="372">
        <f>令和4年度累計!P46+'事業開始～令和3年度末'!P46</f>
        <v>636</v>
      </c>
      <c r="Q46" s="372">
        <f>令和4年度累計!Q46+'事業開始～令和3年度末'!Q46</f>
        <v>21354</v>
      </c>
      <c r="R46" s="373">
        <f>令和4年度累計!R46+'事業開始～令和3年度末'!R46</f>
        <v>23254</v>
      </c>
      <c r="S46" s="375">
        <f>令和4年度累計!S46+'事業開始～令和3年度末'!S46</f>
        <v>412</v>
      </c>
      <c r="T46" s="376">
        <f>令和4年度累計!T46+'事業開始～令和3年度末'!T46</f>
        <v>214818</v>
      </c>
      <c r="U46" s="371"/>
      <c r="V46" s="38" t="s">
        <v>64</v>
      </c>
      <c r="W46" s="226">
        <f>令和4年度累計!W46+'事業開始～令和3年度末'!W46</f>
        <v>612</v>
      </c>
      <c r="X46" s="135">
        <f>令和4年度累計!X46+'事業開始～令和3年度末'!X46</f>
        <v>23</v>
      </c>
      <c r="Y46" s="135">
        <f>令和4年度累計!Y46+'事業開始～令和3年度末'!Y46</f>
        <v>15</v>
      </c>
      <c r="Z46" s="136">
        <f>令和4年度累計!Z46+'事業開始～令和3年度末'!Z46</f>
        <v>18</v>
      </c>
      <c r="AA46" s="175">
        <f>令和4年度累計!AA46+'事業開始～令和3年度末'!AA46</f>
        <v>20</v>
      </c>
      <c r="AB46" s="135">
        <f>令和4年度累計!AB46+'事業開始～令和3年度末'!AB46</f>
        <v>0</v>
      </c>
      <c r="AC46" s="135">
        <f>令和4年度累計!AC46+'事業開始～令和3年度末'!AC46</f>
        <v>0</v>
      </c>
      <c r="AD46" s="136">
        <f>令和4年度累計!AD46+'事業開始～令和3年度末'!AD46</f>
        <v>0</v>
      </c>
      <c r="AE46" s="175">
        <f>令和4年度累計!AE46+'事業開始～令和3年度末'!AE46</f>
        <v>274</v>
      </c>
      <c r="AF46" s="135">
        <f>令和4年度累計!AF46+'事業開始～令和3年度末'!AF46</f>
        <v>0</v>
      </c>
      <c r="AG46" s="135">
        <f>令和4年度累計!AG46+'事業開始～令和3年度末'!AG46</f>
        <v>0</v>
      </c>
      <c r="AH46" s="136">
        <f>令和4年度累計!AH46+'事業開始～令和3年度末'!AH46</f>
        <v>15</v>
      </c>
      <c r="AI46" s="175">
        <f>令和4年度累計!AI46+'事業開始～令和3年度末'!AI46</f>
        <v>20</v>
      </c>
      <c r="AJ46" s="531">
        <f>令和4年度累計!AJ46+'事業開始～令和3年度末'!AJ46</f>
        <v>0</v>
      </c>
      <c r="AK46" s="531">
        <f>令和4年度累計!AK46+'事業開始～令和3年度末'!AK46</f>
        <v>0</v>
      </c>
      <c r="AL46" s="531">
        <f>令和4年度累計!AL46+'事業開始～令和3年度末'!AL46</f>
        <v>3</v>
      </c>
      <c r="AM46" s="175">
        <f>令和4年度累計!AM46+'事業開始～令和3年度末'!AM46</f>
        <v>484</v>
      </c>
      <c r="AN46" s="537">
        <f>令和4年度累計!AN46+'事業開始～令和3年度末'!AN46</f>
        <v>7</v>
      </c>
      <c r="AO46" s="537">
        <f>令和4年度累計!AO46+'事業開始～令和3年度末'!AO46</f>
        <v>2</v>
      </c>
      <c r="AP46" s="136">
        <f>令和4年度累計!AP46+'事業開始～令和3年度末'!AP46</f>
        <v>39</v>
      </c>
      <c r="AQ46" s="175">
        <f>令和4年度累計!AQ46+'事業開始～令和3年度末'!AQ46</f>
        <v>43</v>
      </c>
      <c r="AR46" s="537">
        <f>令和4年度累計!AR46+'事業開始～令和3年度末'!AR46</f>
        <v>4</v>
      </c>
      <c r="AS46" s="537">
        <f>令和4年度累計!AS46+'事業開始～令和3年度末'!AS46</f>
        <v>0</v>
      </c>
      <c r="AT46" s="539">
        <f>令和4年度累計!AT46+'事業開始～令和3年度末'!AT46</f>
        <v>0</v>
      </c>
      <c r="AU46" s="175">
        <f>令和4年度累計!AU46+'事業開始～令和3年度末'!AU46</f>
        <v>200</v>
      </c>
      <c r="AV46" s="135">
        <f>令和4年度累計!AV46+'事業開始～令和3年度末'!AV46</f>
        <v>6</v>
      </c>
      <c r="AW46" s="135">
        <f>令和4年度累計!AW46+'事業開始～令和3年度末'!AW46</f>
        <v>11</v>
      </c>
      <c r="AX46" s="136">
        <f>令和4年度累計!AX46+'事業開始～令和3年度末'!AX46</f>
        <v>3</v>
      </c>
      <c r="AY46" s="175">
        <f>令和4年度累計!AY46+'事業開始～令和3年度末'!AY46</f>
        <v>13</v>
      </c>
      <c r="AZ46" s="286">
        <f>令和4年度累計!AZ46+'事業開始～令和3年度末'!AZ46</f>
        <v>1</v>
      </c>
      <c r="BA46" s="286">
        <f>令和4年度累計!BA46+'事業開始～令和3年度末'!BA46</f>
        <v>0</v>
      </c>
      <c r="BB46" s="544">
        <f>令和4年度累計!BB46+'事業開始～令和3年度末'!BB46</f>
        <v>0</v>
      </c>
      <c r="BC46" s="285">
        <f>令和4年度累計!BC46+'事業開始～令和3年度末'!BC46</f>
        <v>1570</v>
      </c>
      <c r="BD46" s="227">
        <f>令和4年度累計!BD46+'事業開始～令和3年度末'!BD46</f>
        <v>36</v>
      </c>
      <c r="BE46" s="227">
        <f>令和4年度累計!BE46+'事業開始～令和3年度末'!BE46</f>
        <v>28</v>
      </c>
      <c r="BF46" s="227">
        <f>令和4年度累計!BF46+'事業開始～令和3年度末'!BF46</f>
        <v>75</v>
      </c>
      <c r="BG46" s="132"/>
      <c r="BH46" s="285">
        <f>令和4年度累計!BH46+'事業開始～令和3年度末'!BH46</f>
        <v>599</v>
      </c>
      <c r="BI46" s="286">
        <f>令和4年度累計!BI46+'事業開始～令和3年度末'!BI46</f>
        <v>7</v>
      </c>
      <c r="BJ46" s="286">
        <f>令和4年度累計!BJ46+'事業開始～令和3年度末'!BJ46</f>
        <v>2</v>
      </c>
      <c r="BK46" s="286">
        <f>令和4年度累計!BK46+'事業開始～令和3年度末'!BK46</f>
        <v>8</v>
      </c>
      <c r="BL46" s="125"/>
    </row>
    <row r="47" spans="2:64" s="287" customFormat="1" ht="18" customHeight="1">
      <c r="B47" s="124" t="s">
        <v>65</v>
      </c>
      <c r="C47" s="372">
        <f>令和4年度累計!C47+'事業開始～令和3年度末'!C47</f>
        <v>1994</v>
      </c>
      <c r="D47" s="372">
        <f>令和4年度累計!D47+'事業開始～令和3年度末'!D47</f>
        <v>2813</v>
      </c>
      <c r="E47" s="372">
        <f>令和4年度累計!E47+'事業開始～令和3年度末'!E47</f>
        <v>113053</v>
      </c>
      <c r="F47" s="373">
        <f>令和4年度累計!F47+'事業開始～令和3年度末'!F47</f>
        <v>120140</v>
      </c>
      <c r="G47" s="374">
        <f>令和4年度累計!G47+'事業開始～令和3年度末'!G47</f>
        <v>672</v>
      </c>
      <c r="H47" s="372">
        <f>令和4年度累計!H47+'事業開始～令和3年度末'!H47</f>
        <v>958</v>
      </c>
      <c r="I47" s="372">
        <f>令和4年度累計!I47+'事業開始～令和3年度末'!I47</f>
        <v>102491</v>
      </c>
      <c r="J47" s="373">
        <f>令和4年度累計!J47+'事業開始～令和3年度末'!J47</f>
        <v>104519</v>
      </c>
      <c r="K47" s="374">
        <f>令和4年度累計!K47+'事業開始～令和3年度末'!K47</f>
        <v>823</v>
      </c>
      <c r="L47" s="372">
        <f>令和4年度累計!L47+'事業開始～令和3年度末'!L47</f>
        <v>1005</v>
      </c>
      <c r="M47" s="372">
        <f>令和4年度累計!M47+'事業開始～令和3年度末'!M47</f>
        <v>93304</v>
      </c>
      <c r="N47" s="373">
        <f>令和4年度累計!N47+'事業開始～令和3年度末'!N47</f>
        <v>95378</v>
      </c>
      <c r="O47" s="374">
        <f>令和4年度累計!O47+'事業開始～令和3年度末'!O47</f>
        <v>859</v>
      </c>
      <c r="P47" s="372">
        <f>令和4年度累計!P47+'事業開始～令和3年度末'!P47</f>
        <v>583</v>
      </c>
      <c r="Q47" s="372">
        <f>令和4年度累計!Q47+'事業開始～令和3年度末'!Q47</f>
        <v>22656</v>
      </c>
      <c r="R47" s="373">
        <f>令和4年度累計!R47+'事業開始～令和3年度末'!R47</f>
        <v>24284</v>
      </c>
      <c r="S47" s="375">
        <f>令和4年度累計!S47+'事業開始～令和3年度末'!S47</f>
        <v>259</v>
      </c>
      <c r="T47" s="376">
        <f>令和4年度累計!T47+'事業開始～令和3年度末'!T47</f>
        <v>344580</v>
      </c>
      <c r="U47" s="371"/>
      <c r="V47" s="38" t="s">
        <v>65</v>
      </c>
      <c r="W47" s="226">
        <f>令和4年度累計!W47+'事業開始～令和3年度末'!W47</f>
        <v>1197</v>
      </c>
      <c r="X47" s="135">
        <f>令和4年度累計!X47+'事業開始～令和3年度末'!X47</f>
        <v>119</v>
      </c>
      <c r="Y47" s="135">
        <f>令和4年度累計!Y47+'事業開始～令和3年度末'!Y47</f>
        <v>106</v>
      </c>
      <c r="Z47" s="136">
        <f>令和4年度累計!Z47+'事業開始～令和3年度末'!Z47</f>
        <v>56</v>
      </c>
      <c r="AA47" s="175">
        <f>令和4年度累計!AA47+'事業開始～令和3年度末'!AA47</f>
        <v>65</v>
      </c>
      <c r="AB47" s="135">
        <f>令和4年度累計!AB47+'事業開始～令和3年度末'!AB47</f>
        <v>0</v>
      </c>
      <c r="AC47" s="135">
        <f>令和4年度累計!AC47+'事業開始～令和3年度末'!AC47</f>
        <v>3</v>
      </c>
      <c r="AD47" s="136">
        <f>令和4年度累計!AD47+'事業開始～令和3年度末'!AD47</f>
        <v>1</v>
      </c>
      <c r="AE47" s="175">
        <f>令和4年度累計!AE47+'事業開始～令和3年度末'!AE47</f>
        <v>553</v>
      </c>
      <c r="AF47" s="135">
        <f>令和4年度累計!AF47+'事業開始～令和3年度末'!AF47</f>
        <v>10</v>
      </c>
      <c r="AG47" s="135">
        <f>令和4年度累計!AG47+'事業開始～令和3年度末'!AG47</f>
        <v>6</v>
      </c>
      <c r="AH47" s="136">
        <f>令和4年度累計!AH47+'事業開始～令和3年度末'!AH47</f>
        <v>154</v>
      </c>
      <c r="AI47" s="175">
        <f>令和4年度累計!AI47+'事業開始～令和3年度末'!AI47</f>
        <v>13</v>
      </c>
      <c r="AJ47" s="531">
        <f>令和4年度累計!AJ47+'事業開始～令和3年度末'!AJ47</f>
        <v>0</v>
      </c>
      <c r="AK47" s="531">
        <f>令和4年度累計!AK47+'事業開始～令和3年度末'!AK47</f>
        <v>0</v>
      </c>
      <c r="AL47" s="531">
        <f>令和4年度累計!AL47+'事業開始～令和3年度末'!AL47</f>
        <v>0</v>
      </c>
      <c r="AM47" s="175">
        <f>令和4年度累計!AM47+'事業開始～令和3年度末'!AM47</f>
        <v>462</v>
      </c>
      <c r="AN47" s="537">
        <f>令和4年度累計!AN47+'事業開始～令和3年度末'!AN47</f>
        <v>11</v>
      </c>
      <c r="AO47" s="537">
        <f>令和4年度累計!AO47+'事業開始～令和3年度末'!AO47</f>
        <v>58</v>
      </c>
      <c r="AP47" s="136">
        <f>令和4年度累計!AP47+'事業開始～令和3年度末'!AP47</f>
        <v>19</v>
      </c>
      <c r="AQ47" s="175">
        <f>令和4年度累計!AQ47+'事業開始～令和3年度末'!AQ47</f>
        <v>51</v>
      </c>
      <c r="AR47" s="537">
        <f>令和4年度累計!AR47+'事業開始～令和3年度末'!AR47</f>
        <v>1</v>
      </c>
      <c r="AS47" s="537">
        <f>令和4年度累計!AS47+'事業開始～令和3年度末'!AS47</f>
        <v>4</v>
      </c>
      <c r="AT47" s="539">
        <f>令和4年度累計!AT47+'事業開始～令和3年度末'!AT47</f>
        <v>2</v>
      </c>
      <c r="AU47" s="175">
        <f>令和4年度累計!AU47+'事業開始～令和3年度末'!AU47</f>
        <v>127</v>
      </c>
      <c r="AV47" s="135">
        <f>令和4年度累計!AV47+'事業開始～令和3年度末'!AV47</f>
        <v>11</v>
      </c>
      <c r="AW47" s="135">
        <f>令和4年度累計!AW47+'事業開始～令和3年度末'!AW47</f>
        <v>4</v>
      </c>
      <c r="AX47" s="136">
        <f>令和4年度累計!AX47+'事業開始～令和3年度末'!AX47</f>
        <v>5</v>
      </c>
      <c r="AY47" s="175">
        <f>令和4年度累計!AY47+'事業開始～令和3年度末'!AY47</f>
        <v>15</v>
      </c>
      <c r="AZ47" s="286">
        <f>令和4年度累計!AZ47+'事業開始～令和3年度末'!AZ47</f>
        <v>2</v>
      </c>
      <c r="BA47" s="286">
        <f>令和4年度累計!BA47+'事業開始～令和3年度末'!BA47</f>
        <v>0</v>
      </c>
      <c r="BB47" s="544">
        <f>令和4年度累計!BB47+'事業開始～令和3年度末'!BB47</f>
        <v>1</v>
      </c>
      <c r="BC47" s="285">
        <f>令和4年度累計!BC47+'事業開始～令和3年度末'!BC47</f>
        <v>2339</v>
      </c>
      <c r="BD47" s="227">
        <f>令和4年度累計!BD47+'事業開始～令和3年度末'!BD47</f>
        <v>151</v>
      </c>
      <c r="BE47" s="227">
        <f>令和4年度累計!BE47+'事業開始～令和3年度末'!BE47</f>
        <v>174</v>
      </c>
      <c r="BF47" s="227">
        <f>令和4年度累計!BF47+'事業開始～令和3年度末'!BF47</f>
        <v>234</v>
      </c>
      <c r="BG47" s="132"/>
      <c r="BH47" s="285">
        <f>令和4年度累計!BH47+'事業開始～令和3年度末'!BH47</f>
        <v>659</v>
      </c>
      <c r="BI47" s="286">
        <f>令和4年度累計!BI47+'事業開始～令和3年度末'!BI47</f>
        <v>24</v>
      </c>
      <c r="BJ47" s="286">
        <f>令和4年度累計!BJ47+'事業開始～令和3年度末'!BJ47</f>
        <v>32</v>
      </c>
      <c r="BK47" s="286">
        <f>令和4年度累計!BK47+'事業開始～令和3年度末'!BK47</f>
        <v>30</v>
      </c>
      <c r="BL47" s="125"/>
    </row>
    <row r="48" spans="2:64" s="287" customFormat="1" ht="18" customHeight="1">
      <c r="B48" s="124" t="s">
        <v>66</v>
      </c>
      <c r="C48" s="372">
        <f>令和4年度累計!C48+'事業開始～令和3年度末'!C48</f>
        <v>13282</v>
      </c>
      <c r="D48" s="372">
        <f>令和4年度累計!D48+'事業開始～令和3年度末'!D48</f>
        <v>7587</v>
      </c>
      <c r="E48" s="372">
        <f>令和4年度累計!E48+'事業開始～令和3年度末'!E48</f>
        <v>174840</v>
      </c>
      <c r="F48" s="373">
        <f>令和4年度累計!F48+'事業開始～令和3年度末'!F48</f>
        <v>197389</v>
      </c>
      <c r="G48" s="374">
        <f>令和4年度累計!G48+'事業開始～令和3年度末'!G48</f>
        <v>4222</v>
      </c>
      <c r="H48" s="372">
        <f>令和4年度累計!H48+'事業開始～令和3年度末'!H48</f>
        <v>1620</v>
      </c>
      <c r="I48" s="372">
        <f>令和4年度累計!I48+'事業開始～令和3年度末'!I48</f>
        <v>68853</v>
      </c>
      <c r="J48" s="373">
        <f>令和4年度累計!J48+'事業開始～令和3年度末'!J48</f>
        <v>75056</v>
      </c>
      <c r="K48" s="374">
        <f>令和4年度累計!K48+'事業開始～令和3年度末'!K48</f>
        <v>5018</v>
      </c>
      <c r="L48" s="372">
        <f>令和4年度累計!L48+'事業開始～令和3年度末'!L48</f>
        <v>2668</v>
      </c>
      <c r="M48" s="372">
        <f>令和4年度累計!M48+'事業開始～令和3年度末'!M48</f>
        <v>123041</v>
      </c>
      <c r="N48" s="373">
        <f>令和4年度累計!N48+'事業開始～令和3年度末'!N48</f>
        <v>130913</v>
      </c>
      <c r="O48" s="374">
        <f>令和4年度累計!O48+'事業開始～令和3年度末'!O48</f>
        <v>1553</v>
      </c>
      <c r="P48" s="372">
        <f>令和4年度累計!P48+'事業開始～令和3年度末'!P48</f>
        <v>693</v>
      </c>
      <c r="Q48" s="372">
        <f>令和4年度累計!Q48+'事業開始～令和3年度末'!Q48</f>
        <v>20487</v>
      </c>
      <c r="R48" s="373">
        <f>令和4年度累計!R48+'事業開始～令和3年度末'!R48</f>
        <v>22799</v>
      </c>
      <c r="S48" s="375">
        <f>令和4年度累計!S48+'事業開始～令和3年度末'!S48</f>
        <v>4770</v>
      </c>
      <c r="T48" s="376">
        <f>令和4年度累計!T48+'事業開始～令和3年度末'!T48</f>
        <v>430927</v>
      </c>
      <c r="U48" s="371"/>
      <c r="V48" s="38" t="s">
        <v>66</v>
      </c>
      <c r="W48" s="226">
        <f>令和4年度累計!W48+'事業開始～令和3年度末'!W48</f>
        <v>3198</v>
      </c>
      <c r="X48" s="135">
        <f>令和4年度累計!X48+'事業開始～令和3年度末'!X48</f>
        <v>619</v>
      </c>
      <c r="Y48" s="135">
        <f>令和4年度累計!Y48+'事業開始～令和3年度末'!Y48</f>
        <v>296</v>
      </c>
      <c r="Z48" s="136">
        <f>令和4年度累計!Z48+'事業開始～令和3年度末'!Z48</f>
        <v>181</v>
      </c>
      <c r="AA48" s="175">
        <f>令和4年度累計!AA48+'事業開始～令和3年度末'!AA48</f>
        <v>406</v>
      </c>
      <c r="AB48" s="135">
        <f>令和4年度累計!AB48+'事業開始～令和3年度末'!AB48</f>
        <v>140</v>
      </c>
      <c r="AC48" s="135">
        <f>令和4年度累計!AC48+'事業開始～令和3年度末'!AC48</f>
        <v>29</v>
      </c>
      <c r="AD48" s="136">
        <f>令和4年度累計!AD48+'事業開始～令和3年度末'!AD48</f>
        <v>32</v>
      </c>
      <c r="AE48" s="175">
        <f>令和4年度累計!AE48+'事業開始～令和3年度末'!AE48</f>
        <v>852</v>
      </c>
      <c r="AF48" s="135">
        <f>令和4年度累計!AF48+'事業開始～令和3年度末'!AF48</f>
        <v>34</v>
      </c>
      <c r="AG48" s="135">
        <f>令和4年度累計!AG48+'事業開始～令和3年度末'!AG48</f>
        <v>16</v>
      </c>
      <c r="AH48" s="136">
        <f>令和4年度累計!AH48+'事業開始～令和3年度末'!AH48</f>
        <v>136</v>
      </c>
      <c r="AI48" s="175">
        <f>令和4年度累計!AI48+'事業開始～令和3年度末'!AI48</f>
        <v>116</v>
      </c>
      <c r="AJ48" s="531">
        <f>令和4年度累計!AJ48+'事業開始～令和3年度末'!AJ48</f>
        <v>2</v>
      </c>
      <c r="AK48" s="531">
        <f>令和4年度累計!AK48+'事業開始～令和3年度末'!AK48</f>
        <v>4</v>
      </c>
      <c r="AL48" s="531">
        <f>令和4年度累計!AL48+'事業開始～令和3年度末'!AL48</f>
        <v>36</v>
      </c>
      <c r="AM48" s="175">
        <f>令和4年度累計!AM48+'事業開始～令和3年度末'!AM48</f>
        <v>1270</v>
      </c>
      <c r="AN48" s="537">
        <f>令和4年度累計!AN48+'事業開始～令和3年度末'!AN48</f>
        <v>58</v>
      </c>
      <c r="AO48" s="537">
        <f>令和4年度累計!AO48+'事業開始～令和3年度末'!AO48</f>
        <v>152</v>
      </c>
      <c r="AP48" s="136">
        <f>令和4年度累計!AP48+'事業開始～令和3年度末'!AP48</f>
        <v>146</v>
      </c>
      <c r="AQ48" s="175">
        <f>令和4年度累計!AQ48+'事業開始～令和3年度末'!AQ48</f>
        <v>305</v>
      </c>
      <c r="AR48" s="537">
        <f>令和4年度累計!AR48+'事業開始～令和3年度末'!AR48</f>
        <v>16</v>
      </c>
      <c r="AS48" s="537">
        <f>令和4年度累計!AS48+'事業開始～令和3年度末'!AS48</f>
        <v>21</v>
      </c>
      <c r="AT48" s="539">
        <f>令和4年度累計!AT48+'事業開始～令和3年度末'!AT48</f>
        <v>48</v>
      </c>
      <c r="AU48" s="175">
        <f>令和4年度累計!AU48+'事業開始～令和3年度末'!AU48</f>
        <v>246</v>
      </c>
      <c r="AV48" s="135">
        <f>令和4年度累計!AV48+'事業開始～令和3年度末'!AV48</f>
        <v>25</v>
      </c>
      <c r="AW48" s="135">
        <f>令和4年度累計!AW48+'事業開始～令和3年度末'!AW48</f>
        <v>26</v>
      </c>
      <c r="AX48" s="136">
        <f>令和4年度累計!AX48+'事業開始～令和3年度末'!AX48</f>
        <v>1</v>
      </c>
      <c r="AY48" s="175">
        <f>令和4年度累計!AY48+'事業開始～令和3年度末'!AY48</f>
        <v>9</v>
      </c>
      <c r="AZ48" s="286">
        <f>令和4年度累計!AZ48+'事業開始～令和3年度末'!AZ48</f>
        <v>0</v>
      </c>
      <c r="BA48" s="286">
        <f>令和4年度累計!BA48+'事業開始～令和3年度末'!BA48</f>
        <v>1</v>
      </c>
      <c r="BB48" s="544">
        <f>令和4年度累計!BB48+'事業開始～令和3年度末'!BB48</f>
        <v>0</v>
      </c>
      <c r="BC48" s="285">
        <f>令和4年度累計!BC48+'事業開始～令和3年度末'!BC48</f>
        <v>5566</v>
      </c>
      <c r="BD48" s="227">
        <f>令和4年度累計!BD48+'事業開始～令和3年度末'!BD48</f>
        <v>736</v>
      </c>
      <c r="BE48" s="227">
        <f>令和4年度累計!BE48+'事業開始～令和3年度末'!BE48</f>
        <v>490</v>
      </c>
      <c r="BF48" s="227">
        <f>令和4年度累計!BF48+'事業開始～令和3年度末'!BF48</f>
        <v>464</v>
      </c>
      <c r="BG48" s="132"/>
      <c r="BH48" s="285">
        <f>令和4年度累計!BH48+'事業開始～令和3年度末'!BH48</f>
        <v>2368</v>
      </c>
      <c r="BI48" s="286">
        <f>令和4年度累計!BI48+'事業開始～令和3年度末'!BI48</f>
        <v>264</v>
      </c>
      <c r="BJ48" s="286">
        <f>令和4年度累計!BJ48+'事業開始～令和3年度末'!BJ48</f>
        <v>138</v>
      </c>
      <c r="BK48" s="286">
        <f>令和4年度累計!BK48+'事業開始～令和3年度末'!BK48</f>
        <v>209</v>
      </c>
      <c r="BL48" s="125"/>
    </row>
    <row r="49" spans="2:64" s="287" customFormat="1" ht="18" customHeight="1">
      <c r="B49" s="124" t="s">
        <v>67</v>
      </c>
      <c r="C49" s="372">
        <f>令和4年度累計!C49+'事業開始～令和3年度末'!C49</f>
        <v>6043</v>
      </c>
      <c r="D49" s="372">
        <f>令和4年度累計!D49+'事業開始～令和3年度末'!D49</f>
        <v>1987</v>
      </c>
      <c r="E49" s="372">
        <f>令和4年度累計!E49+'事業開始～令和3年度末'!E49</f>
        <v>45970</v>
      </c>
      <c r="F49" s="373">
        <f>令和4年度累計!F49+'事業開始～令和3年度末'!F49</f>
        <v>54406</v>
      </c>
      <c r="G49" s="374">
        <f>令和4年度累計!G49+'事業開始～令和3年度末'!G49</f>
        <v>1772</v>
      </c>
      <c r="H49" s="372">
        <f>令和4年度累計!H49+'事業開始～令和3年度末'!H49</f>
        <v>516</v>
      </c>
      <c r="I49" s="372">
        <f>令和4年度累計!I49+'事業開始～令和3年度末'!I49</f>
        <v>36589</v>
      </c>
      <c r="J49" s="373">
        <f>令和4年度累計!J49+'事業開始～令和3年度末'!J49</f>
        <v>38967</v>
      </c>
      <c r="K49" s="374">
        <f>令和4年度累計!K49+'事業開始～令和3年度末'!K49</f>
        <v>2891</v>
      </c>
      <c r="L49" s="372">
        <f>令和4年度累計!L49+'事業開始～令和3年度末'!L49</f>
        <v>858</v>
      </c>
      <c r="M49" s="372">
        <f>令和4年度累計!M49+'事業開始～令和3年度末'!M49</f>
        <v>53057</v>
      </c>
      <c r="N49" s="373">
        <f>令和4年度累計!N49+'事業開始～令和3年度末'!N49</f>
        <v>56881</v>
      </c>
      <c r="O49" s="374">
        <f>令和4年度累計!O49+'事業開始～令和3年度末'!O49</f>
        <v>835</v>
      </c>
      <c r="P49" s="372">
        <f>令和4年度累計!P49+'事業開始～令和3年度末'!P49</f>
        <v>201</v>
      </c>
      <c r="Q49" s="372">
        <f>令和4年度累計!Q49+'事業開始～令和3年度末'!Q49</f>
        <v>5469</v>
      </c>
      <c r="R49" s="373">
        <f>令和4年度累計!R49+'事業開始～令和3年度末'!R49</f>
        <v>6527</v>
      </c>
      <c r="S49" s="375">
        <f>令和4年度累計!S49+'事業開始～令和3年度末'!S49</f>
        <v>1191</v>
      </c>
      <c r="T49" s="376">
        <f>令和4年度累計!T49+'事業開始～令和3年度末'!T49</f>
        <v>157972</v>
      </c>
      <c r="U49" s="371"/>
      <c r="V49" s="38" t="s">
        <v>67</v>
      </c>
      <c r="W49" s="226">
        <f>令和4年度累計!W49+'事業開始～令和3年度末'!W49</f>
        <v>893</v>
      </c>
      <c r="X49" s="135">
        <f>令和4年度累計!X49+'事業開始～令和3年度末'!X49</f>
        <v>238</v>
      </c>
      <c r="Y49" s="135">
        <f>令和4年度累計!Y49+'事業開始～令和3年度末'!Y49</f>
        <v>83</v>
      </c>
      <c r="Z49" s="136">
        <f>令和4年度累計!Z49+'事業開始～令和3年度末'!Z49</f>
        <v>48</v>
      </c>
      <c r="AA49" s="175">
        <f>令和4年度累計!AA49+'事業開始～令和3年度末'!AA49</f>
        <v>45</v>
      </c>
      <c r="AB49" s="135">
        <f>令和4年度累計!AB49+'事業開始～令和3年度末'!AB49</f>
        <v>25</v>
      </c>
      <c r="AC49" s="135">
        <f>令和4年度累計!AC49+'事業開始～令和3年度末'!AC49</f>
        <v>5</v>
      </c>
      <c r="AD49" s="136">
        <f>令和4年度累計!AD49+'事業開始～令和3年度末'!AD49</f>
        <v>2</v>
      </c>
      <c r="AE49" s="175">
        <f>令和4年度累計!AE49+'事業開始～令和3年度末'!AE49</f>
        <v>260</v>
      </c>
      <c r="AF49" s="135">
        <f>令和4年度累計!AF49+'事業開始～令和3年度末'!AF49</f>
        <v>28</v>
      </c>
      <c r="AG49" s="135">
        <f>令和4年度累計!AG49+'事業開始～令和3年度末'!AG49</f>
        <v>8</v>
      </c>
      <c r="AH49" s="136">
        <f>令和4年度累計!AH49+'事業開始～令和3年度末'!AH49</f>
        <v>40</v>
      </c>
      <c r="AI49" s="175">
        <f>令和4年度累計!AI49+'事業開始～令和3年度末'!AI49</f>
        <v>16</v>
      </c>
      <c r="AJ49" s="531">
        <f>令和4年度累計!AJ49+'事業開始～令和3年度末'!AJ49</f>
        <v>4</v>
      </c>
      <c r="AK49" s="531">
        <f>令和4年度累計!AK49+'事業開始～令和3年度末'!AK49</f>
        <v>0</v>
      </c>
      <c r="AL49" s="531">
        <f>令和4年度累計!AL49+'事業開始～令和3年度末'!AL49</f>
        <v>2</v>
      </c>
      <c r="AM49" s="175">
        <f>令和4年度累計!AM49+'事業開始～令和3年度末'!AM49</f>
        <v>349</v>
      </c>
      <c r="AN49" s="537">
        <f>令和4年度累計!AN49+'事業開始～令和3年度末'!AN49</f>
        <v>45</v>
      </c>
      <c r="AO49" s="537">
        <f>令和4年度累計!AO49+'事業開始～令和3年度末'!AO49</f>
        <v>71</v>
      </c>
      <c r="AP49" s="136">
        <f>令和4年度累計!AP49+'事業開始～令和3年度末'!AP49</f>
        <v>29</v>
      </c>
      <c r="AQ49" s="175">
        <f>令和4年度累計!AQ49+'事業開始～令和3年度末'!AQ49</f>
        <v>55</v>
      </c>
      <c r="AR49" s="537">
        <f>令和4年度累計!AR49+'事業開始～令和3年度末'!AR49</f>
        <v>15</v>
      </c>
      <c r="AS49" s="537">
        <f>令和4年度累計!AS49+'事業開始～令和3年度末'!AS49</f>
        <v>5</v>
      </c>
      <c r="AT49" s="539">
        <f>令和4年度累計!AT49+'事業開始～令和3年度末'!AT49</f>
        <v>9</v>
      </c>
      <c r="AU49" s="175">
        <f>令和4年度累計!AU49+'事業開始～令和3年度末'!AU49</f>
        <v>76</v>
      </c>
      <c r="AV49" s="135">
        <f>令和4年度累計!AV49+'事業開始～令和3年度末'!AV49</f>
        <v>15</v>
      </c>
      <c r="AW49" s="135">
        <f>令和4年度累計!AW49+'事業開始～令和3年度末'!AW49</f>
        <v>11</v>
      </c>
      <c r="AX49" s="136">
        <f>令和4年度累計!AX49+'事業開始～令和3年度末'!AX49</f>
        <v>0</v>
      </c>
      <c r="AY49" s="175">
        <f>令和4年度累計!AY49+'事業開始～令和3年度末'!AY49</f>
        <v>1</v>
      </c>
      <c r="AZ49" s="286">
        <f>令和4年度累計!AZ49+'事業開始～令和3年度末'!AZ49</f>
        <v>1</v>
      </c>
      <c r="BA49" s="286">
        <f>令和4年度累計!BA49+'事業開始～令和3年度末'!BA49</f>
        <v>0</v>
      </c>
      <c r="BB49" s="544">
        <f>令和4年度累計!BB49+'事業開始～令和3年度末'!BB49</f>
        <v>0</v>
      </c>
      <c r="BC49" s="285">
        <f>令和4年度累計!BC49+'事業開始～令和3年度末'!BC49</f>
        <v>1578</v>
      </c>
      <c r="BD49" s="227">
        <f>令和4年度累計!BD49+'事業開始～令和3年度末'!BD49</f>
        <v>326</v>
      </c>
      <c r="BE49" s="227">
        <f>令和4年度累計!BE49+'事業開始～令和3年度末'!BE49</f>
        <v>173</v>
      </c>
      <c r="BF49" s="227">
        <f>令和4年度累計!BF49+'事業開始～令和3年度末'!BF49</f>
        <v>117</v>
      </c>
      <c r="BG49" s="132"/>
      <c r="BH49" s="285">
        <f>令和4年度累計!BH49+'事業開始～令和3年度末'!BH49</f>
        <v>531</v>
      </c>
      <c r="BI49" s="286">
        <f>令和4年度累計!BI49+'事業開始～令和3年度末'!BI49</f>
        <v>95</v>
      </c>
      <c r="BJ49" s="286">
        <f>令和4年度累計!BJ49+'事業開始～令和3年度末'!BJ49</f>
        <v>30</v>
      </c>
      <c r="BK49" s="286">
        <f>令和4年度累計!BK49+'事業開始～令和3年度末'!BK49</f>
        <v>37</v>
      </c>
      <c r="BL49" s="125"/>
    </row>
    <row r="50" spans="2:64" s="287" customFormat="1" ht="18" customHeight="1">
      <c r="B50" s="124" t="s">
        <v>68</v>
      </c>
      <c r="C50" s="372">
        <f>令和4年度累計!C50+'事業開始～令和3年度末'!C50</f>
        <v>4427</v>
      </c>
      <c r="D50" s="372">
        <f>令和4年度累計!D50+'事業開始～令和3年度末'!D50</f>
        <v>3938</v>
      </c>
      <c r="E50" s="372">
        <f>令和4年度累計!E50+'事業開始～令和3年度末'!E50</f>
        <v>119642</v>
      </c>
      <c r="F50" s="373">
        <f>令和4年度累計!F50+'事業開始～令和3年度末'!F50</f>
        <v>129891</v>
      </c>
      <c r="G50" s="374">
        <f>令和4年度累計!G50+'事業開始～令和3年度末'!G50</f>
        <v>702</v>
      </c>
      <c r="H50" s="372">
        <f>令和4年度累計!H50+'事業開始～令和3年度末'!H50</f>
        <v>1164</v>
      </c>
      <c r="I50" s="372">
        <f>令和4年度累計!I50+'事業開始～令和3年度末'!I50</f>
        <v>111957</v>
      </c>
      <c r="J50" s="373">
        <f>令和4年度累計!J50+'事業開始～令和3年度末'!J50</f>
        <v>115494</v>
      </c>
      <c r="K50" s="374">
        <f>令和4年度累計!K50+'事業開始～令和3年度末'!K50</f>
        <v>1160</v>
      </c>
      <c r="L50" s="372">
        <f>令和4年度累計!L50+'事業開始～令和3年度末'!L50</f>
        <v>1779</v>
      </c>
      <c r="M50" s="372">
        <f>令和4年度累計!M50+'事業開始～令和3年度末'!M50</f>
        <v>145576</v>
      </c>
      <c r="N50" s="373">
        <f>令和4年度累計!N50+'事業開始～令和3年度末'!N50</f>
        <v>149097</v>
      </c>
      <c r="O50" s="374">
        <f>令和4年度累計!O50+'事業開始～令和3年度末'!O50</f>
        <v>1261</v>
      </c>
      <c r="P50" s="372">
        <f>令和4年度累計!P50+'事業開始～令和3年度末'!P50</f>
        <v>795</v>
      </c>
      <c r="Q50" s="372">
        <f>令和4年度累計!Q50+'事業開始～令和3年度末'!Q50</f>
        <v>15097</v>
      </c>
      <c r="R50" s="373">
        <f>令和4年度累計!R50+'事業開始～令和3年度末'!R50</f>
        <v>17220</v>
      </c>
      <c r="S50" s="375">
        <f>令和4年度累計!S50+'事業開始～令和3年度末'!S50</f>
        <v>3682</v>
      </c>
      <c r="T50" s="376">
        <f>令和4年度累計!T50+'事業開始～令和3年度末'!T50</f>
        <v>415384</v>
      </c>
      <c r="U50" s="371"/>
      <c r="V50" s="38" t="s">
        <v>68</v>
      </c>
      <c r="W50" s="226">
        <f>令和4年度累計!W50+'事業開始～令和3年度末'!W50</f>
        <v>2091</v>
      </c>
      <c r="X50" s="135">
        <f>令和4年度累計!X50+'事業開始～令和3年度末'!X50</f>
        <v>343</v>
      </c>
      <c r="Y50" s="135">
        <f>令和4年度累計!Y50+'事業開始～令和3年度末'!Y50</f>
        <v>243</v>
      </c>
      <c r="Z50" s="136">
        <f>令和4年度累計!Z50+'事業開始～令和3年度末'!Z50</f>
        <v>193</v>
      </c>
      <c r="AA50" s="175">
        <f>令和4年度累計!AA50+'事業開始～令和3年度末'!AA50</f>
        <v>120</v>
      </c>
      <c r="AB50" s="135">
        <f>令和4年度累計!AB50+'事業開始～令和3年度末'!AB50</f>
        <v>26</v>
      </c>
      <c r="AC50" s="135">
        <f>令和4年度累計!AC50+'事業開始～令和3年度末'!AC50</f>
        <v>7</v>
      </c>
      <c r="AD50" s="136">
        <f>令和4年度累計!AD50+'事業開始～令和3年度末'!AD50</f>
        <v>13</v>
      </c>
      <c r="AE50" s="175">
        <f>令和4年度累計!AE50+'事業開始～令和3年度末'!AE50</f>
        <v>688</v>
      </c>
      <c r="AF50" s="135">
        <f>令和4年度累計!AF50+'事業開始～令和3年度末'!AF50</f>
        <v>28</v>
      </c>
      <c r="AG50" s="135">
        <f>令和4年度累計!AG50+'事業開始～令和3年度末'!AG50</f>
        <v>34</v>
      </c>
      <c r="AH50" s="136">
        <f>令和4年度累計!AH50+'事業開始～令和3年度末'!AH50</f>
        <v>111</v>
      </c>
      <c r="AI50" s="175">
        <f>令和4年度累計!AI50+'事業開始～令和3年度末'!AI50</f>
        <v>64</v>
      </c>
      <c r="AJ50" s="531">
        <f>令和4年度累計!AJ50+'事業開始～令和3年度末'!AJ50</f>
        <v>2</v>
      </c>
      <c r="AK50" s="531">
        <f>令和4年度累計!AK50+'事業開始～令和3年度末'!AK50</f>
        <v>1</v>
      </c>
      <c r="AL50" s="531">
        <f>令和4年度累計!AL50+'事業開始～令和3年度末'!AL50</f>
        <v>22</v>
      </c>
      <c r="AM50" s="175">
        <f>令和4年度累計!AM50+'事業開始～令和3年度末'!AM50</f>
        <v>1000</v>
      </c>
      <c r="AN50" s="537">
        <f>令和4年度累計!AN50+'事業開始～令和3年度末'!AN50</f>
        <v>67</v>
      </c>
      <c r="AO50" s="537">
        <f>令和4年度累計!AO50+'事業開始～令和3年度末'!AO50</f>
        <v>125</v>
      </c>
      <c r="AP50" s="136">
        <f>令和4年度累計!AP50+'事業開始～令和3年度末'!AP50</f>
        <v>112</v>
      </c>
      <c r="AQ50" s="175">
        <f>令和4年度累計!AQ50+'事業開始～令和3年度末'!AQ50</f>
        <v>163</v>
      </c>
      <c r="AR50" s="537">
        <f>令和4年度累計!AR50+'事業開始～令和3年度末'!AR50</f>
        <v>9</v>
      </c>
      <c r="AS50" s="537">
        <f>令和4年度累計!AS50+'事業開始～令和3年度末'!AS50</f>
        <v>11</v>
      </c>
      <c r="AT50" s="539">
        <f>令和4年度累計!AT50+'事業開始～令和3年度末'!AT50</f>
        <v>23</v>
      </c>
      <c r="AU50" s="175">
        <f>令和4年度累計!AU50+'事業開始～令和3年度末'!AU50</f>
        <v>218</v>
      </c>
      <c r="AV50" s="135">
        <f>令和4年度累計!AV50+'事業開始～令和3年度末'!AV50</f>
        <v>20</v>
      </c>
      <c r="AW50" s="135">
        <f>令和4年度累計!AW50+'事業開始～令和3年度末'!AW50</f>
        <v>25</v>
      </c>
      <c r="AX50" s="136">
        <f>令和4年度累計!AX50+'事業開始～令和3年度末'!AX50</f>
        <v>2</v>
      </c>
      <c r="AY50" s="175">
        <f>令和4年度累計!AY50+'事業開始～令和3年度末'!AY50</f>
        <v>26</v>
      </c>
      <c r="AZ50" s="286">
        <f>令和4年度累計!AZ50+'事業開始～令和3年度末'!AZ50</f>
        <v>3</v>
      </c>
      <c r="BA50" s="286">
        <f>令和4年度累計!BA50+'事業開始～令和3年度末'!BA50</f>
        <v>1</v>
      </c>
      <c r="BB50" s="544">
        <f>令和4年度累計!BB50+'事業開始～令和3年度末'!BB50</f>
        <v>0</v>
      </c>
      <c r="BC50" s="285">
        <f>令和4年度累計!BC50+'事業開始～令和3年度末'!BC50</f>
        <v>3997</v>
      </c>
      <c r="BD50" s="227">
        <f>令和4年度累計!BD50+'事業開始～令和3年度末'!BD50</f>
        <v>458</v>
      </c>
      <c r="BE50" s="227">
        <f>令和4年度累計!BE50+'事業開始～令和3年度末'!BE50</f>
        <v>427</v>
      </c>
      <c r="BF50" s="227">
        <f>令和4年度累計!BF50+'事業開始～令和3年度末'!BF50</f>
        <v>418</v>
      </c>
      <c r="BG50" s="132"/>
      <c r="BH50" s="285">
        <f>令和4年度累計!BH50+'事業開始～令和3年度末'!BH50</f>
        <v>1588</v>
      </c>
      <c r="BI50" s="286">
        <f>令和4年度累計!BI50+'事業開始～令和3年度末'!BI50</f>
        <v>121</v>
      </c>
      <c r="BJ50" s="286">
        <f>令和4年度累計!BJ50+'事業開始～令和3年度末'!BJ50</f>
        <v>134</v>
      </c>
      <c r="BK50" s="286">
        <f>令和4年度累計!BK50+'事業開始～令和3年度末'!BK50</f>
        <v>199</v>
      </c>
      <c r="BL50" s="125"/>
    </row>
    <row r="51" spans="2:64" s="287" customFormat="1" ht="18" customHeight="1">
      <c r="B51" s="124" t="s">
        <v>69</v>
      </c>
      <c r="C51" s="372">
        <f>令和4年度累計!C51+'事業開始～令和3年度末'!C51</f>
        <v>6806</v>
      </c>
      <c r="D51" s="372">
        <f>令和4年度累計!D51+'事業開始～令和3年度末'!D51</f>
        <v>6291</v>
      </c>
      <c r="E51" s="372">
        <f>令和4年度累計!E51+'事業開始～令和3年度末'!E51</f>
        <v>160781</v>
      </c>
      <c r="F51" s="373">
        <f>令和4年度累計!F51+'事業開始～令和3年度末'!F51</f>
        <v>174594</v>
      </c>
      <c r="G51" s="374">
        <f>令和4年度累計!G51+'事業開始～令和3年度末'!G51</f>
        <v>2814</v>
      </c>
      <c r="H51" s="372">
        <f>令和4年度累計!H51+'事業開始～令和3年度末'!H51</f>
        <v>1861</v>
      </c>
      <c r="I51" s="372">
        <f>令和4年度累計!I51+'事業開始～令和3年度末'!I51</f>
        <v>128922</v>
      </c>
      <c r="J51" s="373">
        <f>令和4年度累計!J51+'事業開始～令和3年度末'!J51</f>
        <v>133680</v>
      </c>
      <c r="K51" s="374">
        <f>令和4年度累計!K51+'事業開始～令和3年度末'!K51</f>
        <v>3229</v>
      </c>
      <c r="L51" s="372">
        <f>令和4年度累計!L51+'事業開始～令和3年度末'!L51</f>
        <v>2446</v>
      </c>
      <c r="M51" s="372">
        <f>令和4年度累計!M51+'事業開始～令和3年度末'!M51</f>
        <v>137901</v>
      </c>
      <c r="N51" s="373">
        <f>令和4年度累計!N51+'事業開始～令和3年度末'!N51</f>
        <v>143677</v>
      </c>
      <c r="O51" s="374">
        <f>令和4年度累計!O51+'事業開始～令和3年度末'!O51</f>
        <v>2315</v>
      </c>
      <c r="P51" s="372">
        <f>令和4年度累計!P51+'事業開始～令和3年度末'!P51</f>
        <v>1130</v>
      </c>
      <c r="Q51" s="372">
        <f>令和4年度累計!Q51+'事業開始～令和3年度末'!Q51</f>
        <v>20165</v>
      </c>
      <c r="R51" s="373">
        <f>令和4年度累計!R51+'事業開始～令和3年度末'!R51</f>
        <v>23629</v>
      </c>
      <c r="S51" s="375">
        <f>令和4年度累計!S51+'事業開始～令和3年度末'!S51</f>
        <v>10528</v>
      </c>
      <c r="T51" s="376">
        <f>令和4年度累計!T51+'事業開始～令和3年度末'!T51</f>
        <v>486108</v>
      </c>
      <c r="U51" s="371"/>
      <c r="V51" s="38" t="s">
        <v>69</v>
      </c>
      <c r="W51" s="226">
        <f>令和4年度累計!W51+'事業開始～令和3年度末'!W51</f>
        <v>1789</v>
      </c>
      <c r="X51" s="135">
        <f>令和4年度累計!X51+'事業開始～令和3年度末'!X51</f>
        <v>62</v>
      </c>
      <c r="Y51" s="135">
        <f>令和4年度累計!Y51+'事業開始～令和3年度末'!Y51</f>
        <v>44</v>
      </c>
      <c r="Z51" s="136">
        <f>令和4年度累計!Z51+'事業開始～令和3年度末'!Z51</f>
        <v>13</v>
      </c>
      <c r="AA51" s="175">
        <f>令和4年度累計!AA51+'事業開始～令和3年度末'!AA51</f>
        <v>81</v>
      </c>
      <c r="AB51" s="135">
        <f>令和4年度累計!AB51+'事業開始～令和3年度末'!AB51</f>
        <v>0</v>
      </c>
      <c r="AC51" s="135">
        <f>令和4年度累計!AC51+'事業開始～令和3年度末'!AC51</f>
        <v>0</v>
      </c>
      <c r="AD51" s="136">
        <f>令和4年度累計!AD51+'事業開始～令和3年度末'!AD51</f>
        <v>0</v>
      </c>
      <c r="AE51" s="175">
        <f>令和4年度累計!AE51+'事業開始～令和3年度末'!AE51</f>
        <v>530</v>
      </c>
      <c r="AF51" s="135">
        <f>令和4年度累計!AF51+'事業開始～令和3年度末'!AF51</f>
        <v>21</v>
      </c>
      <c r="AG51" s="135">
        <f>令和4年度累計!AG51+'事業開始～令和3年度末'!AG51</f>
        <v>4</v>
      </c>
      <c r="AH51" s="136">
        <f>令和4年度累計!AH51+'事業開始～令和3年度末'!AH51</f>
        <v>2</v>
      </c>
      <c r="AI51" s="175">
        <f>令和4年度累計!AI51+'事業開始～令和3年度末'!AI51</f>
        <v>29</v>
      </c>
      <c r="AJ51" s="531">
        <f>令和4年度累計!AJ51+'事業開始～令和3年度末'!AJ51</f>
        <v>0</v>
      </c>
      <c r="AK51" s="531">
        <f>令和4年度累計!AK51+'事業開始～令和3年度末'!AK51</f>
        <v>0</v>
      </c>
      <c r="AL51" s="531">
        <f>令和4年度累計!AL51+'事業開始～令和3年度末'!AL51</f>
        <v>0</v>
      </c>
      <c r="AM51" s="175">
        <f>令和4年度累計!AM51+'事業開始～令和3年度末'!AM51</f>
        <v>640</v>
      </c>
      <c r="AN51" s="537">
        <f>令和4年度累計!AN51+'事業開始～令和3年度末'!AN51</f>
        <v>10</v>
      </c>
      <c r="AO51" s="537">
        <f>令和4年度累計!AO51+'事業開始～令和3年度末'!AO51</f>
        <v>34</v>
      </c>
      <c r="AP51" s="136">
        <f>令和4年度累計!AP51+'事業開始～令和3年度末'!AP51</f>
        <v>1</v>
      </c>
      <c r="AQ51" s="175">
        <f>令和4年度累計!AQ51+'事業開始～令和3年度末'!AQ51</f>
        <v>52</v>
      </c>
      <c r="AR51" s="537">
        <f>令和4年度累計!AR51+'事業開始～令和3年度末'!AR51</f>
        <v>0</v>
      </c>
      <c r="AS51" s="537">
        <f>令和4年度累計!AS51+'事業開始～令和3年度末'!AS51</f>
        <v>1</v>
      </c>
      <c r="AT51" s="539">
        <f>令和4年度累計!AT51+'事業開始～令和3年度末'!AT51</f>
        <v>0</v>
      </c>
      <c r="AU51" s="175">
        <f>令和4年度累計!AU51+'事業開始～令和3年度末'!AU51</f>
        <v>148</v>
      </c>
      <c r="AV51" s="135">
        <f>令和4年度累計!AV51+'事業開始～令和3年度末'!AV51</f>
        <v>3</v>
      </c>
      <c r="AW51" s="135">
        <f>令和4年度累計!AW51+'事業開始～令和3年度末'!AW51</f>
        <v>5</v>
      </c>
      <c r="AX51" s="136">
        <f>令和4年度累計!AX51+'事業開始～令和3年度末'!AX51</f>
        <v>2</v>
      </c>
      <c r="AY51" s="175">
        <f>令和4年度累計!AY51+'事業開始～令和3年度末'!AY51</f>
        <v>2</v>
      </c>
      <c r="AZ51" s="286">
        <f>令和4年度累計!AZ51+'事業開始～令和3年度末'!AZ51</f>
        <v>0</v>
      </c>
      <c r="BA51" s="286">
        <f>令和4年度累計!BA51+'事業開始～令和3年度末'!BA51</f>
        <v>0</v>
      </c>
      <c r="BB51" s="544">
        <f>令和4年度累計!BB51+'事業開始～令和3年度末'!BB51</f>
        <v>0</v>
      </c>
      <c r="BC51" s="285">
        <f>令和4年度累計!BC51+'事業開始～令和3年度末'!BC51</f>
        <v>3107</v>
      </c>
      <c r="BD51" s="227">
        <f>令和4年度累計!BD51+'事業開始～令和3年度末'!BD51</f>
        <v>96</v>
      </c>
      <c r="BE51" s="227">
        <f>令和4年度累計!BE51+'事業開始～令和3年度末'!BE51</f>
        <v>87</v>
      </c>
      <c r="BF51" s="227">
        <f>令和4年度累計!BF51+'事業開始～令和3年度末'!BF51</f>
        <v>18</v>
      </c>
      <c r="BG51" s="132"/>
      <c r="BH51" s="285">
        <f>令和4年度累計!BH51+'事業開始～令和3年度末'!BH51</f>
        <v>913</v>
      </c>
      <c r="BI51" s="286">
        <f>令和4年度累計!BI51+'事業開始～令和3年度末'!BI51</f>
        <v>5</v>
      </c>
      <c r="BJ51" s="286">
        <f>令和4年度累計!BJ51+'事業開始～令和3年度末'!BJ51</f>
        <v>6</v>
      </c>
      <c r="BK51" s="286">
        <f>令和4年度累計!BK51+'事業開始～令和3年度末'!BK51</f>
        <v>5</v>
      </c>
      <c r="BL51" s="125"/>
    </row>
    <row r="52" spans="2:64" s="287" customFormat="1" ht="18" customHeight="1">
      <c r="B52" s="124" t="s">
        <v>70</v>
      </c>
      <c r="C52" s="372">
        <f>令和4年度累計!C52+'事業開始～令和3年度末'!C52</f>
        <v>5167</v>
      </c>
      <c r="D52" s="372">
        <f>令和4年度累計!D52+'事業開始～令和3年度末'!D52</f>
        <v>3826</v>
      </c>
      <c r="E52" s="372">
        <f>令和4年度累計!E52+'事業開始～令和3年度末'!E52</f>
        <v>76129</v>
      </c>
      <c r="F52" s="373">
        <f>令和4年度累計!F52+'事業開始～令和3年度末'!F52</f>
        <v>86335</v>
      </c>
      <c r="G52" s="374">
        <f>令和4年度累計!G52+'事業開始～令和3年度末'!G52</f>
        <v>870</v>
      </c>
      <c r="H52" s="372">
        <f>令和4年度累計!H52+'事業開始～令和3年度末'!H52</f>
        <v>567</v>
      </c>
      <c r="I52" s="372">
        <f>令和4年度累計!I52+'事業開始～令和3年度末'!I52</f>
        <v>31984</v>
      </c>
      <c r="J52" s="373">
        <f>令和4年度累計!J52+'事業開始～令和3年度末'!J52</f>
        <v>33618</v>
      </c>
      <c r="K52" s="374">
        <f>令和4年度累計!K52+'事業開始～令和3年度末'!K52</f>
        <v>1003</v>
      </c>
      <c r="L52" s="372">
        <f>令和4年度累計!L52+'事業開始～令和3年度末'!L52</f>
        <v>871</v>
      </c>
      <c r="M52" s="372">
        <f>令和4年度累計!M52+'事業開始～令和3年度末'!M52</f>
        <v>39313</v>
      </c>
      <c r="N52" s="373">
        <f>令和4年度累計!N52+'事業開始～令和3年度末'!N52</f>
        <v>41407</v>
      </c>
      <c r="O52" s="374">
        <f>令和4年度累計!O52+'事業開始～令和3年度末'!O52</f>
        <v>1643</v>
      </c>
      <c r="P52" s="372">
        <f>令和4年度累計!P52+'事業開始～令和3年度末'!P52</f>
        <v>487</v>
      </c>
      <c r="Q52" s="372">
        <f>令和4年度累計!Q52+'事業開始～令和3年度末'!Q52</f>
        <v>16353</v>
      </c>
      <c r="R52" s="373">
        <f>令和4年度累計!R52+'事業開始～令和3年度末'!R52</f>
        <v>18669</v>
      </c>
      <c r="S52" s="375">
        <f>令和4年度累計!S52+'事業開始～令和3年度末'!S52</f>
        <v>880</v>
      </c>
      <c r="T52" s="376">
        <f>令和4年度累計!T52+'事業開始～令和3年度末'!T52</f>
        <v>180909</v>
      </c>
      <c r="U52" s="371"/>
      <c r="V52" s="38" t="s">
        <v>70</v>
      </c>
      <c r="W52" s="226">
        <f>令和4年度累計!W52+'事業開始～令和3年度末'!W52</f>
        <v>2334</v>
      </c>
      <c r="X52" s="135">
        <f>令和4年度累計!X52+'事業開始～令和3年度末'!X52</f>
        <v>379</v>
      </c>
      <c r="Y52" s="135">
        <f>令和4年度累計!Y52+'事業開始～令和3年度末'!Y52</f>
        <v>207</v>
      </c>
      <c r="Z52" s="136">
        <f>令和4年度累計!Z52+'事業開始～令和3年度末'!Z52</f>
        <v>92</v>
      </c>
      <c r="AA52" s="175">
        <f>令和4年度累計!AA52+'事業開始～令和3年度末'!AA52</f>
        <v>105</v>
      </c>
      <c r="AB52" s="135">
        <f>令和4年度累計!AB52+'事業開始～令和3年度末'!AB52</f>
        <v>37</v>
      </c>
      <c r="AC52" s="135">
        <f>令和4年度累計!AC52+'事業開始～令和3年度末'!AC52</f>
        <v>3</v>
      </c>
      <c r="AD52" s="136">
        <f>令和4年度累計!AD52+'事業開始～令和3年度末'!AD52</f>
        <v>3</v>
      </c>
      <c r="AE52" s="175">
        <f>令和4年度累計!AE52+'事業開始～令和3年度末'!AE52</f>
        <v>441</v>
      </c>
      <c r="AF52" s="135">
        <f>令和4年度累計!AF52+'事業開始～令和3年度末'!AF52</f>
        <v>27</v>
      </c>
      <c r="AG52" s="135">
        <f>令和4年度累計!AG52+'事業開始～令和3年度末'!AG52</f>
        <v>17</v>
      </c>
      <c r="AH52" s="136">
        <f>令和4年度累計!AH52+'事業開始～令和3年度末'!AH52</f>
        <v>62</v>
      </c>
      <c r="AI52" s="175">
        <f>令和4年度累計!AI52+'事業開始～令和3年度末'!AI52</f>
        <v>22</v>
      </c>
      <c r="AJ52" s="531">
        <f>令和4年度累計!AJ52+'事業開始～令和3年度末'!AJ52</f>
        <v>0</v>
      </c>
      <c r="AK52" s="531">
        <f>令和4年度累計!AK52+'事業開始～令和3年度末'!AK52</f>
        <v>0</v>
      </c>
      <c r="AL52" s="531">
        <f>令和4年度累計!AL52+'事業開始～令和3年度末'!AL52</f>
        <v>8</v>
      </c>
      <c r="AM52" s="175">
        <f>令和4年度累計!AM52+'事業開始～令和3年度末'!AM52</f>
        <v>537</v>
      </c>
      <c r="AN52" s="537">
        <f>令和4年度累計!AN52+'事業開始～令和3年度末'!AN52</f>
        <v>23</v>
      </c>
      <c r="AO52" s="537">
        <f>令和4年度累計!AO52+'事業開始～令和3年度末'!AO52</f>
        <v>61</v>
      </c>
      <c r="AP52" s="136">
        <f>令和4年度累計!AP52+'事業開始～令和3年度末'!AP52</f>
        <v>51</v>
      </c>
      <c r="AQ52" s="175">
        <f>令和4年度累計!AQ52+'事業開始～令和3年度末'!AQ52</f>
        <v>52</v>
      </c>
      <c r="AR52" s="537">
        <f>令和4年度累計!AR52+'事業開始～令和3年度末'!AR52</f>
        <v>3</v>
      </c>
      <c r="AS52" s="537">
        <f>令和4年度累計!AS52+'事業開始～令和3年度末'!AS52</f>
        <v>1</v>
      </c>
      <c r="AT52" s="539">
        <f>令和4年度累計!AT52+'事業開始～令和3年度末'!AT52</f>
        <v>8</v>
      </c>
      <c r="AU52" s="175">
        <f>令和4年度累計!AU52+'事業開始～令和3年度末'!AU52</f>
        <v>417</v>
      </c>
      <c r="AV52" s="135">
        <f>令和4年度累計!AV52+'事業開始～令和3年度末'!AV52</f>
        <v>30</v>
      </c>
      <c r="AW52" s="135">
        <f>令和4年度累計!AW52+'事業開始～令和3年度末'!AW52</f>
        <v>21</v>
      </c>
      <c r="AX52" s="136">
        <f>令和4年度累計!AX52+'事業開始～令和3年度末'!AX52</f>
        <v>8</v>
      </c>
      <c r="AY52" s="175">
        <f>令和4年度累計!AY52+'事業開始～令和3年度末'!AY52</f>
        <v>37</v>
      </c>
      <c r="AZ52" s="286">
        <f>令和4年度累計!AZ52+'事業開始～令和3年度末'!AZ52</f>
        <v>7</v>
      </c>
      <c r="BA52" s="286">
        <f>令和4年度累計!BA52+'事業開始～令和3年度末'!BA52</f>
        <v>0</v>
      </c>
      <c r="BB52" s="544">
        <f>令和4年度累計!BB52+'事業開始～令和3年度末'!BB52</f>
        <v>2</v>
      </c>
      <c r="BC52" s="285">
        <f>令和4年度累計!BC52+'事業開始～令和3年度末'!BC52</f>
        <v>3729</v>
      </c>
      <c r="BD52" s="227">
        <f>令和4年度累計!BD52+'事業開始～令和3年度末'!BD52</f>
        <v>459</v>
      </c>
      <c r="BE52" s="227">
        <f>令和4年度累計!BE52+'事業開始～令和3年度末'!BE52</f>
        <v>306</v>
      </c>
      <c r="BF52" s="227">
        <f>令和4年度累計!BF52+'事業開始～令和3年度末'!BF52</f>
        <v>213</v>
      </c>
      <c r="BG52" s="132"/>
      <c r="BH52" s="285">
        <f>令和4年度累計!BH52+'事業開始～令和3年度末'!BH52</f>
        <v>1300</v>
      </c>
      <c r="BI52" s="286">
        <f>令和4年度累計!BI52+'事業開始～令和3年度末'!BI52</f>
        <v>151</v>
      </c>
      <c r="BJ52" s="286">
        <f>令和4年度累計!BJ52+'事業開始～令和3年度末'!BJ52</f>
        <v>102</v>
      </c>
      <c r="BK52" s="286">
        <f>令和4年度累計!BK52+'事業開始～令和3年度末'!BK52</f>
        <v>79</v>
      </c>
      <c r="BL52" s="125"/>
    </row>
    <row r="53" spans="2:64" s="287" customFormat="1" ht="18" customHeight="1">
      <c r="B53" s="124" t="s">
        <v>71</v>
      </c>
      <c r="C53" s="372">
        <f>令和4年度累計!C53+'事業開始～令和3年度末'!C53</f>
        <v>5080</v>
      </c>
      <c r="D53" s="372">
        <f>令和4年度累計!D53+'事業開始～令和3年度末'!D53</f>
        <v>1828</v>
      </c>
      <c r="E53" s="372">
        <f>令和4年度累計!E53+'事業開始～令和3年度末'!E53</f>
        <v>41358</v>
      </c>
      <c r="F53" s="373">
        <f>令和4年度累計!F53+'事業開始～令和3年度末'!F53</f>
        <v>49650</v>
      </c>
      <c r="G53" s="374">
        <f>令和4年度累計!G53+'事業開始～令和3年度末'!G53</f>
        <v>2821</v>
      </c>
      <c r="H53" s="372">
        <f>令和4年度累計!H53+'事業開始～令和3年度末'!H53</f>
        <v>915</v>
      </c>
      <c r="I53" s="372">
        <f>令和4年度累計!I53+'事業開始～令和3年度末'!I53</f>
        <v>51559</v>
      </c>
      <c r="J53" s="373">
        <f>令和4年度累計!J53+'事業開始～令和3年度末'!J53</f>
        <v>56167</v>
      </c>
      <c r="K53" s="374">
        <f>令和4年度累計!K53+'事業開始～令和3年度末'!K53</f>
        <v>1409</v>
      </c>
      <c r="L53" s="372">
        <f>令和4年度累計!L53+'事業開始～令和3年度末'!L53</f>
        <v>985</v>
      </c>
      <c r="M53" s="372">
        <f>令和4年度累計!M53+'事業開始～令和3年度末'!M53</f>
        <v>50981</v>
      </c>
      <c r="N53" s="373">
        <f>令和4年度累計!N53+'事業開始～令和3年度末'!N53</f>
        <v>54357</v>
      </c>
      <c r="O53" s="374">
        <f>令和4年度累計!O53+'事業開始～令和3年度末'!O53</f>
        <v>2104</v>
      </c>
      <c r="P53" s="372">
        <f>令和4年度累計!P53+'事業開始～令和3年度末'!P53</f>
        <v>631</v>
      </c>
      <c r="Q53" s="372">
        <f>令和4年度累計!Q53+'事業開始～令和3年度末'!Q53</f>
        <v>11345</v>
      </c>
      <c r="R53" s="373">
        <f>令和4年度累計!R53+'事業開始～令和3年度末'!R53</f>
        <v>14188</v>
      </c>
      <c r="S53" s="375">
        <f>令和4年度累計!S53+'事業開始～令和3年度末'!S53</f>
        <v>1146</v>
      </c>
      <c r="T53" s="376">
        <f>令和4年度累計!T53+'事業開始～令和3年度末'!T53</f>
        <v>175508</v>
      </c>
      <c r="U53" s="371"/>
      <c r="V53" s="38" t="s">
        <v>71</v>
      </c>
      <c r="W53" s="226">
        <f>令和4年度累計!W53+'事業開始～令和3年度末'!W53</f>
        <v>1315</v>
      </c>
      <c r="X53" s="135">
        <f>令和4年度累計!X53+'事業開始～令和3年度末'!X53</f>
        <v>188</v>
      </c>
      <c r="Y53" s="135">
        <f>令和4年度累計!Y53+'事業開始～令和3年度末'!Y53</f>
        <v>111</v>
      </c>
      <c r="Z53" s="136">
        <f>令和4年度累計!Z53+'事業開始～令和3年度末'!Z53</f>
        <v>55</v>
      </c>
      <c r="AA53" s="175">
        <f>令和4年度累計!AA53+'事業開始～令和3年度末'!AA53</f>
        <v>35</v>
      </c>
      <c r="AB53" s="135">
        <f>令和4年度累計!AB53+'事業開始～令和3年度末'!AB53</f>
        <v>7</v>
      </c>
      <c r="AC53" s="135">
        <f>令和4年度累計!AC53+'事業開始～令和3年度末'!AC53</f>
        <v>3</v>
      </c>
      <c r="AD53" s="136">
        <f>令和4年度累計!AD53+'事業開始～令和3年度末'!AD53</f>
        <v>0</v>
      </c>
      <c r="AE53" s="175">
        <f>令和4年度累計!AE53+'事業開始～令和3年度末'!AE53</f>
        <v>665</v>
      </c>
      <c r="AF53" s="135">
        <f>令和4年度累計!AF53+'事業開始～令和3年度末'!AF53</f>
        <v>40</v>
      </c>
      <c r="AG53" s="135">
        <f>令和4年度累計!AG53+'事業開始～令和3年度末'!AG53</f>
        <v>26</v>
      </c>
      <c r="AH53" s="136">
        <f>令和4年度累計!AH53+'事業開始～令和3年度末'!AH53</f>
        <v>77</v>
      </c>
      <c r="AI53" s="175">
        <f>令和4年度累計!AI53+'事業開始～令和3年度末'!AI53</f>
        <v>14</v>
      </c>
      <c r="AJ53" s="531">
        <f>令和4年度累計!AJ53+'事業開始～令和3年度末'!AJ53</f>
        <v>0</v>
      </c>
      <c r="AK53" s="531">
        <f>令和4年度累計!AK53+'事業開始～令和3年度末'!AK53</f>
        <v>0</v>
      </c>
      <c r="AL53" s="531">
        <f>令和4年度累計!AL53+'事業開始～令和3年度末'!AL53</f>
        <v>4</v>
      </c>
      <c r="AM53" s="175">
        <f>令和4年度累計!AM53+'事業開始～令和3年度末'!AM53</f>
        <v>605</v>
      </c>
      <c r="AN53" s="537">
        <f>令和4年度累計!AN53+'事業開始～令和3年度末'!AN53</f>
        <v>25</v>
      </c>
      <c r="AO53" s="537">
        <f>令和4年度累計!AO53+'事業開始～令和3年度末'!AO53</f>
        <v>79</v>
      </c>
      <c r="AP53" s="136">
        <f>令和4年度累計!AP53+'事業開始～令和3年度末'!AP53</f>
        <v>25</v>
      </c>
      <c r="AQ53" s="175">
        <f>令和4年度累計!AQ53+'事業開始～令和3年度末'!AQ53</f>
        <v>49</v>
      </c>
      <c r="AR53" s="537">
        <f>令和4年度累計!AR53+'事業開始～令和3年度末'!AR53</f>
        <v>5</v>
      </c>
      <c r="AS53" s="537">
        <f>令和4年度累計!AS53+'事業開始～令和3年度末'!AS53</f>
        <v>2</v>
      </c>
      <c r="AT53" s="539">
        <f>令和4年度累計!AT53+'事業開始～令和3年度末'!AT53</f>
        <v>3</v>
      </c>
      <c r="AU53" s="175">
        <f>令和4年度累計!AU53+'事業開始～令和3年度末'!AU53</f>
        <v>273</v>
      </c>
      <c r="AV53" s="135">
        <f>令和4年度累計!AV53+'事業開始～令和3年度末'!AV53</f>
        <v>21</v>
      </c>
      <c r="AW53" s="135">
        <f>令和4年度累計!AW53+'事業開始～令和3年度末'!AW53</f>
        <v>26</v>
      </c>
      <c r="AX53" s="136">
        <f>令和4年度累計!AX53+'事業開始～令和3年度末'!AX53</f>
        <v>3</v>
      </c>
      <c r="AY53" s="175">
        <f>令和4年度累計!AY53+'事業開始～令和3年度末'!AY53</f>
        <v>22</v>
      </c>
      <c r="AZ53" s="286">
        <f>令和4年度累計!AZ53+'事業開始～令和3年度末'!AZ53</f>
        <v>1</v>
      </c>
      <c r="BA53" s="286">
        <f>令和4年度累計!BA53+'事業開始～令和3年度末'!BA53</f>
        <v>1</v>
      </c>
      <c r="BB53" s="544">
        <f>令和4年度累計!BB53+'事業開始～令和3年度末'!BB53</f>
        <v>1</v>
      </c>
      <c r="BC53" s="285">
        <f>令和4年度累計!BC53+'事業開始～令和3年度末'!BC53</f>
        <v>2858</v>
      </c>
      <c r="BD53" s="227">
        <f>令和4年度累計!BD53+'事業開始～令和3年度末'!BD53</f>
        <v>274</v>
      </c>
      <c r="BE53" s="227">
        <f>令和4年度累計!BE53+'事業開始～令和3年度末'!BE53</f>
        <v>242</v>
      </c>
      <c r="BF53" s="227">
        <f>令和4年度累計!BF53+'事業開始～令和3年度末'!BF53</f>
        <v>160</v>
      </c>
      <c r="BG53" s="132"/>
      <c r="BH53" s="285">
        <f>令和4年度累計!BH53+'事業開始～令和3年度末'!BH53</f>
        <v>1069</v>
      </c>
      <c r="BI53" s="286">
        <f>令和4年度累計!BI53+'事業開始～令和3年度末'!BI53</f>
        <v>90</v>
      </c>
      <c r="BJ53" s="286">
        <f>令和4年度累計!BJ53+'事業開始～令和3年度末'!BJ53</f>
        <v>70</v>
      </c>
      <c r="BK53" s="286">
        <f>令和4年度累計!BK53+'事業開始～令和3年度末'!BK53</f>
        <v>38</v>
      </c>
      <c r="BL53" s="125"/>
    </row>
    <row r="54" spans="2:64" s="287" customFormat="1" ht="18" customHeight="1">
      <c r="B54" s="124" t="s">
        <v>72</v>
      </c>
      <c r="C54" s="372">
        <f>令和4年度累計!C54+'事業開始～令和3年度末'!C54</f>
        <v>9784</v>
      </c>
      <c r="D54" s="372">
        <f>令和4年度累計!D54+'事業開始～令和3年度末'!D54</f>
        <v>5628</v>
      </c>
      <c r="E54" s="372">
        <f>令和4年度累計!E54+'事業開始～令和3年度末'!E54</f>
        <v>103764</v>
      </c>
      <c r="F54" s="373">
        <f>令和4年度累計!F54+'事業開始～令和3年度末'!F54</f>
        <v>120075</v>
      </c>
      <c r="G54" s="374">
        <f>令和4年度累計!G54+'事業開始～令和3年度末'!G54</f>
        <v>1736</v>
      </c>
      <c r="H54" s="372">
        <f>令和4年度累計!H54+'事業開始～令和3年度末'!H54</f>
        <v>810</v>
      </c>
      <c r="I54" s="372">
        <f>令和4年度累計!I54+'事業開始～令和3年度末'!I54</f>
        <v>33707</v>
      </c>
      <c r="J54" s="373">
        <f>令和4年度累計!J54+'事業開始～令和3年度末'!J54</f>
        <v>36373</v>
      </c>
      <c r="K54" s="374">
        <f>令和4年度累計!K54+'事業開始～令和3年度末'!K54</f>
        <v>2505</v>
      </c>
      <c r="L54" s="372">
        <f>令和4年度累計!L54+'事業開始～令和3年度末'!L54</f>
        <v>1212</v>
      </c>
      <c r="M54" s="372">
        <f>令和4年度累計!M54+'事業開始～令和3年度末'!M54</f>
        <v>53110</v>
      </c>
      <c r="N54" s="373">
        <f>令和4年度累計!N54+'事業開始～令和3年度末'!N54</f>
        <v>56980</v>
      </c>
      <c r="O54" s="374">
        <f>令和4年度累計!O54+'事業開始～令和3年度末'!O54</f>
        <v>4617</v>
      </c>
      <c r="P54" s="372">
        <f>令和4年度累計!P54+'事業開始～令和3年度末'!P54</f>
        <v>829</v>
      </c>
      <c r="Q54" s="372">
        <f>令和4年度累計!Q54+'事業開始～令和3年度末'!Q54</f>
        <v>18139</v>
      </c>
      <c r="R54" s="373">
        <f>令和4年度累計!R54+'事業開始～令和3年度末'!R54</f>
        <v>23650</v>
      </c>
      <c r="S54" s="375">
        <f>令和4年度累計!S54+'事業開始～令和3年度末'!S54</f>
        <v>26012</v>
      </c>
      <c r="T54" s="376">
        <f>令和4年度累計!T54+'事業開始～令和3年度末'!T54</f>
        <v>263090</v>
      </c>
      <c r="U54" s="371"/>
      <c r="V54" s="38" t="s">
        <v>72</v>
      </c>
      <c r="W54" s="226">
        <f>令和4年度累計!W54+'事業開始～令和3年度末'!W54</f>
        <v>3656</v>
      </c>
      <c r="X54" s="135">
        <f>令和4年度累計!X54+'事業開始～令和3年度末'!X54</f>
        <v>564</v>
      </c>
      <c r="Y54" s="135">
        <f>令和4年度累計!Y54+'事業開始～令和3年度末'!Y54</f>
        <v>670</v>
      </c>
      <c r="Z54" s="136">
        <f>令和4年度累計!Z54+'事業開始～令和3年度末'!Z54</f>
        <v>241</v>
      </c>
      <c r="AA54" s="175">
        <f>令和4年度累計!AA54+'事業開始～令和3年度末'!AA54</f>
        <v>317</v>
      </c>
      <c r="AB54" s="135">
        <f>令和4年度累計!AB54+'事業開始～令和3年度末'!AB54</f>
        <v>67</v>
      </c>
      <c r="AC54" s="135">
        <f>令和4年度累計!AC54+'事業開始～令和3年度末'!AC54</f>
        <v>59</v>
      </c>
      <c r="AD54" s="136">
        <f>令和4年度累計!AD54+'事業開始～令和3年度末'!AD54</f>
        <v>25</v>
      </c>
      <c r="AE54" s="175">
        <f>令和4年度累計!AE54+'事業開始～令和3年度末'!AE54</f>
        <v>489</v>
      </c>
      <c r="AF54" s="135">
        <f>令和4年度累計!AF54+'事業開始～令和3年度末'!AF54</f>
        <v>18</v>
      </c>
      <c r="AG54" s="135">
        <f>令和4年度累計!AG54+'事業開始～令和3年度末'!AG54</f>
        <v>27</v>
      </c>
      <c r="AH54" s="136">
        <f>令和4年度累計!AH54+'事業開始～令和3年度末'!AH54</f>
        <v>40</v>
      </c>
      <c r="AI54" s="175">
        <f>令和4年度累計!AI54+'事業開始～令和3年度末'!AI54</f>
        <v>38</v>
      </c>
      <c r="AJ54" s="531">
        <f>令和4年度累計!AJ54+'事業開始～令和3年度末'!AJ54</f>
        <v>1</v>
      </c>
      <c r="AK54" s="531">
        <f>令和4年度累計!AK54+'事業開始～令和3年度末'!AK54</f>
        <v>2</v>
      </c>
      <c r="AL54" s="531">
        <f>令和4年度累計!AL54+'事業開始～令和3年度末'!AL54</f>
        <v>5</v>
      </c>
      <c r="AM54" s="175">
        <f>令和4年度累計!AM54+'事業開始～令和3年度末'!AM54</f>
        <v>710</v>
      </c>
      <c r="AN54" s="537">
        <f>令和4年度累計!AN54+'事業開始～令和3年度末'!AN54</f>
        <v>32</v>
      </c>
      <c r="AO54" s="537">
        <f>令和4年度累計!AO54+'事業開始～令和3年度末'!AO54</f>
        <v>129</v>
      </c>
      <c r="AP54" s="136">
        <f>令和4年度累計!AP54+'事業開始～令和3年度末'!AP54</f>
        <v>30</v>
      </c>
      <c r="AQ54" s="175">
        <f>令和4年度累計!AQ54+'事業開始～令和3年度末'!AQ54</f>
        <v>112</v>
      </c>
      <c r="AR54" s="537">
        <f>令和4年度累計!AR54+'事業開始～令和3年度末'!AR54</f>
        <v>9</v>
      </c>
      <c r="AS54" s="537">
        <f>令和4年度累計!AS54+'事業開始～令和3年度末'!AS54</f>
        <v>22</v>
      </c>
      <c r="AT54" s="539">
        <f>令和4年度累計!AT54+'事業開始～令和3年度末'!AT54</f>
        <v>5</v>
      </c>
      <c r="AU54" s="175">
        <f>令和4年度累計!AU54+'事業開始～令和3年度末'!AU54</f>
        <v>293</v>
      </c>
      <c r="AV54" s="135">
        <f>令和4年度累計!AV54+'事業開始～令和3年度末'!AV54</f>
        <v>20</v>
      </c>
      <c r="AW54" s="135">
        <f>令和4年度累計!AW54+'事業開始～令和3年度末'!AW54</f>
        <v>62</v>
      </c>
      <c r="AX54" s="136">
        <f>令和4年度累計!AX54+'事業開始～令和3年度末'!AX54</f>
        <v>4</v>
      </c>
      <c r="AY54" s="175">
        <f>令和4年度累計!AY54+'事業開始～令和3年度末'!AY54</f>
        <v>4</v>
      </c>
      <c r="AZ54" s="286">
        <f>令和4年度累計!AZ54+'事業開始～令和3年度末'!AZ54</f>
        <v>0</v>
      </c>
      <c r="BA54" s="286">
        <f>令和4年度累計!BA54+'事業開始～令和3年度末'!BA54</f>
        <v>0</v>
      </c>
      <c r="BB54" s="544">
        <f>令和4年度累計!BB54+'事業開始～令和3年度末'!BB54</f>
        <v>0</v>
      </c>
      <c r="BC54" s="285">
        <f>令和4年度累計!BC54+'事業開始～令和3年度末'!BC54</f>
        <v>5148</v>
      </c>
      <c r="BD54" s="227">
        <f>令和4年度累計!BD54+'事業開始～令和3年度末'!BD54</f>
        <v>634</v>
      </c>
      <c r="BE54" s="227">
        <f>令和4年度累計!BE54+'事業開始～令和3年度末'!BE54</f>
        <v>888</v>
      </c>
      <c r="BF54" s="227">
        <f>令和4年度累計!BF54+'事業開始～令和3年度末'!BF54</f>
        <v>315</v>
      </c>
      <c r="BG54" s="132"/>
      <c r="BH54" s="285">
        <f>令和4年度累計!BH54+'事業開始～令和3年度末'!BH54</f>
        <v>1909</v>
      </c>
      <c r="BI54" s="286">
        <f>令和4年度累計!BI54+'事業開始～令和3年度末'!BI54</f>
        <v>211</v>
      </c>
      <c r="BJ54" s="286">
        <f>令和4年度累計!BJ54+'事業開始～令和3年度末'!BJ54</f>
        <v>284</v>
      </c>
      <c r="BK54" s="286">
        <f>令和4年度累計!BK54+'事業開始～令和3年度末'!BK54</f>
        <v>130</v>
      </c>
      <c r="BL54" s="125"/>
    </row>
    <row r="55" spans="2:64" s="287" customFormat="1" ht="18" customHeight="1">
      <c r="B55" s="124" t="s">
        <v>73</v>
      </c>
      <c r="C55" s="372">
        <f>令和4年度累計!C55+'事業開始～令和3年度末'!C55</f>
        <v>1313</v>
      </c>
      <c r="D55" s="372">
        <f>令和4年度累計!D55+'事業開始～令和3年度末'!D55</f>
        <v>1855</v>
      </c>
      <c r="E55" s="372">
        <f>令和4年度累計!E55+'事業開始～令和3年度末'!E55</f>
        <v>126736</v>
      </c>
      <c r="F55" s="373">
        <f>令和4年度累計!F55+'事業開始～令和3年度末'!F55</f>
        <v>131266</v>
      </c>
      <c r="G55" s="374">
        <f>令和4年度累計!G55+'事業開始～令和3年度末'!G55</f>
        <v>528</v>
      </c>
      <c r="H55" s="372">
        <f>令和4年度累計!H55+'事業開始～令和3年度末'!H55</f>
        <v>786</v>
      </c>
      <c r="I55" s="372">
        <f>令和4年度累計!I55+'事業開始～令和3年度末'!I55</f>
        <v>116927</v>
      </c>
      <c r="J55" s="373">
        <f>令和4年度累計!J55+'事業開始～令和3年度末'!J55</f>
        <v>118764</v>
      </c>
      <c r="K55" s="374">
        <f>令和4年度累計!K55+'事業開始～令和3年度末'!K55</f>
        <v>1089</v>
      </c>
      <c r="L55" s="372">
        <f>令和4年度累計!L55+'事業開始～令和3年度末'!L55</f>
        <v>1627</v>
      </c>
      <c r="M55" s="372">
        <f>令和4年度累計!M55+'事業開始～令和3年度末'!M55</f>
        <v>186358</v>
      </c>
      <c r="N55" s="373">
        <f>令和4年度累計!N55+'事業開始～令和3年度末'!N55</f>
        <v>190379</v>
      </c>
      <c r="O55" s="374">
        <f>令和4年度累計!O55+'事業開始～令和3年度末'!O55</f>
        <v>1109</v>
      </c>
      <c r="P55" s="372">
        <f>令和4年度累計!P55+'事業開始～令和3年度末'!P55</f>
        <v>749</v>
      </c>
      <c r="Q55" s="372">
        <f>令和4年度累計!Q55+'事業開始～令和3年度末'!Q55</f>
        <v>25653</v>
      </c>
      <c r="R55" s="373">
        <f>令和4年度累計!R55+'事業開始～令和3年度末'!R55</f>
        <v>27645</v>
      </c>
      <c r="S55" s="375">
        <f>令和4年度累計!S55+'事業開始～令和3年度末'!S55</f>
        <v>865</v>
      </c>
      <c r="T55" s="376">
        <f>令和4年度累計!T55+'事業開始～令和3年度末'!T55</f>
        <v>468919</v>
      </c>
      <c r="U55" s="371"/>
      <c r="V55" s="38" t="s">
        <v>73</v>
      </c>
      <c r="W55" s="226">
        <f>令和4年度累計!W55+'事業開始～令和3年度末'!W55</f>
        <v>751</v>
      </c>
      <c r="X55" s="135">
        <f>令和4年度累計!X55+'事業開始～令和3年度末'!X55</f>
        <v>85</v>
      </c>
      <c r="Y55" s="135">
        <f>令和4年度累計!Y55+'事業開始～令和3年度末'!Y55</f>
        <v>18</v>
      </c>
      <c r="Z55" s="136">
        <f>令和4年度累計!Z55+'事業開始～令和3年度末'!Z55</f>
        <v>30</v>
      </c>
      <c r="AA55" s="175">
        <f>令和4年度累計!AA55+'事業開始～令和3年度末'!AA55</f>
        <v>67</v>
      </c>
      <c r="AB55" s="135">
        <f>令和4年度累計!AB55+'事業開始～令和3年度末'!AB55</f>
        <v>12</v>
      </c>
      <c r="AC55" s="135">
        <f>令和4年度累計!AC55+'事業開始～令和3年度末'!AC55</f>
        <v>3</v>
      </c>
      <c r="AD55" s="136">
        <f>令和4年度累計!AD55+'事業開始～令和3年度末'!AD55</f>
        <v>2</v>
      </c>
      <c r="AE55" s="175">
        <f>令和4年度累計!AE55+'事業開始～令和3年度末'!AE55</f>
        <v>392</v>
      </c>
      <c r="AF55" s="135">
        <f>令和4年度累計!AF55+'事業開始～令和3年度末'!AF55</f>
        <v>13</v>
      </c>
      <c r="AG55" s="135">
        <f>令和4年度累計!AG55+'事業開始～令和3年度末'!AG55</f>
        <v>4</v>
      </c>
      <c r="AH55" s="136">
        <f>令和4年度累計!AH55+'事業開始～令和3年度末'!AH55</f>
        <v>49</v>
      </c>
      <c r="AI55" s="175">
        <f>令和4年度累計!AI55+'事業開始～令和3年度末'!AI55</f>
        <v>25</v>
      </c>
      <c r="AJ55" s="531">
        <f>令和4年度累計!AJ55+'事業開始～令和3年度末'!AJ55</f>
        <v>1</v>
      </c>
      <c r="AK55" s="531">
        <f>令和4年度累計!AK55+'事業開始～令和3年度末'!AK55</f>
        <v>2</v>
      </c>
      <c r="AL55" s="531">
        <f>令和4年度累計!AL55+'事業開始～令和3年度末'!AL55</f>
        <v>7</v>
      </c>
      <c r="AM55" s="175">
        <f>令和4年度累計!AM55+'事業開始～令和3年度末'!AM55</f>
        <v>669</v>
      </c>
      <c r="AN55" s="537">
        <f>令和4年度累計!AN55+'事業開始～令和3年度末'!AN55</f>
        <v>25</v>
      </c>
      <c r="AO55" s="537">
        <f>令和4年度累計!AO55+'事業開始～令和3年度末'!AO55</f>
        <v>30</v>
      </c>
      <c r="AP55" s="136">
        <f>令和4年度累計!AP55+'事業開始～令和3年度末'!AP55</f>
        <v>79</v>
      </c>
      <c r="AQ55" s="175">
        <f>令和4年度累計!AQ55+'事業開始～令和3年度末'!AQ55</f>
        <v>97</v>
      </c>
      <c r="AR55" s="537">
        <f>令和4年度累計!AR55+'事業開始～令和3年度末'!AR55</f>
        <v>4</v>
      </c>
      <c r="AS55" s="537">
        <f>令和4年度累計!AS55+'事業開始～令和3年度末'!AS55</f>
        <v>6</v>
      </c>
      <c r="AT55" s="539">
        <f>令和4年度累計!AT55+'事業開始～令和3年度末'!AT55</f>
        <v>27</v>
      </c>
      <c r="AU55" s="175">
        <f>令和4年度累計!AU55+'事業開始～令和3年度末'!AU55</f>
        <v>143</v>
      </c>
      <c r="AV55" s="135">
        <f>令和4年度累計!AV55+'事業開始～令和3年度末'!AV55</f>
        <v>15</v>
      </c>
      <c r="AW55" s="135">
        <f>令和4年度累計!AW55+'事業開始～令和3年度末'!AW55</f>
        <v>4</v>
      </c>
      <c r="AX55" s="136">
        <f>令和4年度累計!AX55+'事業開始～令和3年度末'!AX55</f>
        <v>5</v>
      </c>
      <c r="AY55" s="175">
        <f>令和4年度累計!AY55+'事業開始～令和3年度末'!AY55</f>
        <v>21</v>
      </c>
      <c r="AZ55" s="286">
        <f>令和4年度累計!AZ55+'事業開始～令和3年度末'!AZ55</f>
        <v>3</v>
      </c>
      <c r="BA55" s="286">
        <f>令和4年度累計!BA55+'事業開始～令和3年度末'!BA55</f>
        <v>3</v>
      </c>
      <c r="BB55" s="544">
        <f>令和4年度累計!BB55+'事業開始～令和3年度末'!BB55</f>
        <v>1</v>
      </c>
      <c r="BC55" s="285">
        <f>令和4年度累計!BC55+'事業開始～令和3年度末'!BC55</f>
        <v>1955</v>
      </c>
      <c r="BD55" s="227">
        <f>令和4年度累計!BD55+'事業開始～令和3年度末'!BD55</f>
        <v>138</v>
      </c>
      <c r="BE55" s="227">
        <f>令和4年度累計!BE55+'事業開始～令和3年度末'!BE55</f>
        <v>56</v>
      </c>
      <c r="BF55" s="227">
        <f>令和4年度累計!BF55+'事業開始～令和3年度末'!BF55</f>
        <v>163</v>
      </c>
      <c r="BG55" s="132"/>
      <c r="BH55" s="285">
        <f>令和4年度累計!BH55+'事業開始～令和3年度末'!BH55</f>
        <v>1008</v>
      </c>
      <c r="BI55" s="286">
        <f>令和4年度累計!BI55+'事業開始～令和3年度末'!BI55</f>
        <v>70</v>
      </c>
      <c r="BJ55" s="286">
        <f>令和4年度累計!BJ55+'事業開始～令和3年度末'!BJ55</f>
        <v>25</v>
      </c>
      <c r="BK55" s="286">
        <f>令和4年度累計!BK55+'事業開始～令和3年度末'!BK55</f>
        <v>95</v>
      </c>
      <c r="BL55" s="125"/>
    </row>
    <row r="56" spans="2:64" s="287" customFormat="1" ht="18" customHeight="1">
      <c r="B56" s="124" t="s">
        <v>76</v>
      </c>
      <c r="C56" s="372">
        <f>令和4年度累計!C56+'事業開始～令和3年度末'!C56</f>
        <v>2637</v>
      </c>
      <c r="D56" s="372">
        <f>令和4年度累計!D56+'事業開始～令和3年度末'!D56</f>
        <v>2581</v>
      </c>
      <c r="E56" s="372">
        <f>令和4年度累計!E56+'事業開始～令和3年度末'!E56</f>
        <v>156952</v>
      </c>
      <c r="F56" s="373">
        <f>令和4年度累計!F56+'事業開始～令和3年度末'!F56</f>
        <v>162170</v>
      </c>
      <c r="G56" s="374">
        <f>令和4年度累計!G56+'事業開始～令和3年度末'!G56</f>
        <v>546</v>
      </c>
      <c r="H56" s="372">
        <f>令和4年度累計!H56+'事業開始～令和3年度末'!H56</f>
        <v>757</v>
      </c>
      <c r="I56" s="372">
        <f>令和4年度累計!I56+'事業開始～令和3年度末'!I56</f>
        <v>81509</v>
      </c>
      <c r="J56" s="373">
        <f>令和4年度累計!J56+'事業開始～令和3年度末'!J56</f>
        <v>82812</v>
      </c>
      <c r="K56" s="374">
        <f>令和4年度累計!K56+'事業開始～令和3年度末'!K56</f>
        <v>1048</v>
      </c>
      <c r="L56" s="372">
        <f>令和4年度累計!L56+'事業開始～令和3年度末'!L56</f>
        <v>1237</v>
      </c>
      <c r="M56" s="372">
        <f>令和4年度累計!M56+'事業開始～令和3年度末'!M56</f>
        <v>61645</v>
      </c>
      <c r="N56" s="373">
        <f>令和4年度累計!N56+'事業開始～令和3年度末'!N56</f>
        <v>63930</v>
      </c>
      <c r="O56" s="374">
        <f>令和4年度累計!O56+'事業開始～令和3年度末'!O56</f>
        <v>976</v>
      </c>
      <c r="P56" s="372">
        <f>令和4年度累計!P56+'事業開始～令和3年度末'!P56</f>
        <v>641</v>
      </c>
      <c r="Q56" s="372">
        <f>令和4年度累計!Q56+'事業開始～令和3年度末'!Q56</f>
        <v>9813</v>
      </c>
      <c r="R56" s="373">
        <f>令和4年度累計!R56+'事業開始～令和3年度末'!R56</f>
        <v>11430</v>
      </c>
      <c r="S56" s="375">
        <f>令和4年度累計!S56+'事業開始～令和3年度末'!S56</f>
        <v>9358</v>
      </c>
      <c r="T56" s="376">
        <f>令和4年度累計!T56+'事業開始～令和3年度末'!T56</f>
        <v>329700</v>
      </c>
      <c r="U56" s="371"/>
      <c r="V56" s="123" t="s">
        <v>76</v>
      </c>
      <c r="W56" s="226">
        <f>令和4年度累計!W56+'事業開始～令和3年度末'!W56</f>
        <v>612</v>
      </c>
      <c r="X56" s="135">
        <f>令和4年度累計!X56+'事業開始～令和3年度末'!X56</f>
        <v>2</v>
      </c>
      <c r="Y56" s="135">
        <f>令和4年度累計!Y56+'事業開始～令和3年度末'!Y56</f>
        <v>2</v>
      </c>
      <c r="Z56" s="136">
        <f>令和4年度累計!Z56+'事業開始～令和3年度末'!Z56</f>
        <v>49</v>
      </c>
      <c r="AA56" s="175">
        <f>令和4年度累計!AA56+'事業開始～令和3年度末'!AA56</f>
        <v>36</v>
      </c>
      <c r="AB56" s="135">
        <f>令和4年度累計!AB56+'事業開始～令和3年度末'!AB56</f>
        <v>1</v>
      </c>
      <c r="AC56" s="135">
        <f>令和4年度累計!AC56+'事業開始～令和3年度末'!AC56</f>
        <v>0</v>
      </c>
      <c r="AD56" s="136">
        <f>令和4年度累計!AD56+'事業開始～令和3年度末'!AD56</f>
        <v>0</v>
      </c>
      <c r="AE56" s="175">
        <f>令和4年度累計!AE56+'事業開始～令和3年度末'!AE56</f>
        <v>157</v>
      </c>
      <c r="AF56" s="135">
        <f>令和4年度累計!AF56+'事業開始～令和3年度末'!AF56</f>
        <v>1</v>
      </c>
      <c r="AG56" s="135">
        <f>令和4年度累計!AG56+'事業開始～令和3年度末'!AG56</f>
        <v>0</v>
      </c>
      <c r="AH56" s="136">
        <f>令和4年度累計!AH56+'事業開始～令和3年度末'!AH56</f>
        <v>8</v>
      </c>
      <c r="AI56" s="175">
        <f>令和4年度累計!AI56+'事業開始～令和3年度末'!AI56</f>
        <v>17</v>
      </c>
      <c r="AJ56" s="531">
        <f>令和4年度累計!AJ56+'事業開始～令和3年度末'!AJ56</f>
        <v>0</v>
      </c>
      <c r="AK56" s="531">
        <f>令和4年度累計!AK56+'事業開始～令和3年度末'!AK56</f>
        <v>0</v>
      </c>
      <c r="AL56" s="531">
        <f>令和4年度累計!AL56+'事業開始～令和3年度末'!AL56</f>
        <v>0</v>
      </c>
      <c r="AM56" s="175">
        <f>令和4年度累計!AM56+'事業開始～令和3年度末'!AM56</f>
        <v>172</v>
      </c>
      <c r="AN56" s="537">
        <f>令和4年度累計!AN56+'事業開始～令和3年度末'!AN56</f>
        <v>0</v>
      </c>
      <c r="AO56" s="537">
        <f>令和4年度累計!AO56+'事業開始～令和3年度末'!AO56</f>
        <v>2</v>
      </c>
      <c r="AP56" s="136">
        <f>令和4年度累計!AP56+'事業開始～令和3年度末'!AP56</f>
        <v>15</v>
      </c>
      <c r="AQ56" s="175">
        <f>令和4年度累計!AQ56+'事業開始～令和3年度末'!AQ56</f>
        <v>20</v>
      </c>
      <c r="AR56" s="537">
        <f>令和4年度累計!AR56+'事業開始～令和3年度末'!AR56</f>
        <v>0</v>
      </c>
      <c r="AS56" s="537">
        <f>令和4年度累計!AS56+'事業開始～令和3年度末'!AS56</f>
        <v>0</v>
      </c>
      <c r="AT56" s="539">
        <f>令和4年度累計!AT56+'事業開始～令和3年度末'!AT56</f>
        <v>3</v>
      </c>
      <c r="AU56" s="175">
        <f>令和4年度累計!AU56+'事業開始～令和3年度末'!AU56</f>
        <v>42</v>
      </c>
      <c r="AV56" s="135">
        <f>令和4年度累計!AV56+'事業開始～令和3年度末'!AV56</f>
        <v>0</v>
      </c>
      <c r="AW56" s="135">
        <f>令和4年度累計!AW56+'事業開始～令和3年度末'!AW56</f>
        <v>1</v>
      </c>
      <c r="AX56" s="136">
        <f>令和4年度累計!AX56+'事業開始～令和3年度末'!AX56</f>
        <v>1</v>
      </c>
      <c r="AY56" s="175">
        <f>令和4年度累計!AY56+'事業開始～令和3年度末'!AY56</f>
        <v>3</v>
      </c>
      <c r="AZ56" s="286">
        <f>令和4年度累計!AZ56+'事業開始～令和3年度末'!AZ56</f>
        <v>0</v>
      </c>
      <c r="BA56" s="286">
        <f>令和4年度累計!BA56+'事業開始～令和3年度末'!BA56</f>
        <v>0</v>
      </c>
      <c r="BB56" s="544">
        <f>令和4年度累計!BB56+'事業開始～令和3年度末'!BB56</f>
        <v>0</v>
      </c>
      <c r="BC56" s="285">
        <f>令和4年度累計!BC56+'事業開始～令和3年度末'!BC56</f>
        <v>983</v>
      </c>
      <c r="BD56" s="227">
        <f>令和4年度累計!BD56+'事業開始～令和3年度末'!BD56</f>
        <v>3</v>
      </c>
      <c r="BE56" s="227">
        <f>令和4年度累計!BE56+'事業開始～令和3年度末'!BE56</f>
        <v>5</v>
      </c>
      <c r="BF56" s="227">
        <f>令和4年度累計!BF56+'事業開始～令和3年度末'!BF56</f>
        <v>73</v>
      </c>
      <c r="BG56" s="132"/>
      <c r="BH56" s="285">
        <f>令和4年度累計!BH56+'事業開始～令和3年度末'!BH56</f>
        <v>671</v>
      </c>
      <c r="BI56" s="286">
        <f>令和4年度累計!BI56+'事業開始～令和3年度末'!BI56</f>
        <v>1</v>
      </c>
      <c r="BJ56" s="286">
        <f>令和4年度累計!BJ56+'事業開始～令和3年度末'!BJ56</f>
        <v>1</v>
      </c>
      <c r="BK56" s="286">
        <f>令和4年度累計!BK56+'事業開始～令和3年度末'!BK56</f>
        <v>11</v>
      </c>
      <c r="BL56" s="125"/>
    </row>
    <row r="57" spans="2:64" s="287" customFormat="1" ht="18" customHeight="1">
      <c r="B57" s="124" t="s">
        <v>77</v>
      </c>
      <c r="C57" s="372">
        <f>令和4年度累計!C57+'事業開始～令和3年度末'!C57</f>
        <v>1171</v>
      </c>
      <c r="D57" s="372">
        <f>令和4年度累計!D57+'事業開始～令和3年度末'!D57</f>
        <v>1278</v>
      </c>
      <c r="E57" s="372">
        <f>令和4年度累計!E57+'事業開始～令和3年度末'!E57</f>
        <v>80196</v>
      </c>
      <c r="F57" s="373">
        <f>令和4年度累計!F57+'事業開始～令和3年度末'!F57</f>
        <v>82645</v>
      </c>
      <c r="G57" s="374">
        <f>令和4年度累計!G57+'事業開始～令和3年度末'!G57</f>
        <v>348</v>
      </c>
      <c r="H57" s="372">
        <f>令和4年度累計!H57+'事業開始～令和3年度末'!H57</f>
        <v>429</v>
      </c>
      <c r="I57" s="372">
        <f>令和4年度累計!I57+'事業開始～令和3年度末'!I57</f>
        <v>80510</v>
      </c>
      <c r="J57" s="373">
        <f>令和4年度累計!J57+'事業開始～令和3年度末'!J57</f>
        <v>81287</v>
      </c>
      <c r="K57" s="374">
        <f>令和4年度累計!K57+'事業開始～令和3年度末'!K57</f>
        <v>860</v>
      </c>
      <c r="L57" s="372">
        <f>令和4年度累計!L57+'事業開始～令和3年度末'!L57</f>
        <v>867</v>
      </c>
      <c r="M57" s="372">
        <f>令和4年度累計!M57+'事業開始～令和3年度末'!M57</f>
        <v>119978</v>
      </c>
      <c r="N57" s="373">
        <f>令和4年度累計!N57+'事業開始～令和3年度末'!N57</f>
        <v>121705</v>
      </c>
      <c r="O57" s="374">
        <f>令和4年度累計!O57+'事業開始～令和3年度末'!O57</f>
        <v>588</v>
      </c>
      <c r="P57" s="372">
        <f>令和4年度累計!P57+'事業開始～令和3年度末'!P57</f>
        <v>145</v>
      </c>
      <c r="Q57" s="372">
        <f>令和4年度累計!Q57+'事業開始～令和3年度末'!Q57</f>
        <v>3817</v>
      </c>
      <c r="R57" s="373">
        <f>令和4年度累計!R57+'事業開始～令和3年度末'!R57</f>
        <v>4550</v>
      </c>
      <c r="S57" s="375">
        <f>令和4年度累計!S57+'事業開始～令和3年度末'!S57</f>
        <v>782</v>
      </c>
      <c r="T57" s="376">
        <f>令和4年度累計!T57+'事業開始～令和3年度末'!T57</f>
        <v>290969</v>
      </c>
      <c r="U57" s="371"/>
      <c r="V57" s="123" t="s">
        <v>77</v>
      </c>
      <c r="W57" s="226">
        <f>令和4年度累計!W57+'事業開始～令和3年度末'!W57</f>
        <v>492</v>
      </c>
      <c r="X57" s="135">
        <f>令和4年度累計!X57+'事業開始～令和3年度末'!X57</f>
        <v>54</v>
      </c>
      <c r="Y57" s="135">
        <f>令和4年度累計!Y57+'事業開始～令和3年度末'!Y57</f>
        <v>4</v>
      </c>
      <c r="Z57" s="136">
        <f>令和4年度累計!Z57+'事業開始～令和3年度末'!Z57</f>
        <v>15</v>
      </c>
      <c r="AA57" s="175">
        <f>令和4年度累計!AA57+'事業開始～令和3年度末'!AA57</f>
        <v>27</v>
      </c>
      <c r="AB57" s="135">
        <f>令和4年度累計!AB57+'事業開始～令和3年度末'!AB57</f>
        <v>1</v>
      </c>
      <c r="AC57" s="135">
        <f>令和4年度累計!AC57+'事業開始～令和3年度末'!AC57</f>
        <v>0</v>
      </c>
      <c r="AD57" s="136">
        <f>令和4年度累計!AD57+'事業開始～令和3年度末'!AD57</f>
        <v>0</v>
      </c>
      <c r="AE57" s="175">
        <f>令和4年度累計!AE57+'事業開始～令和3年度末'!AE57</f>
        <v>219</v>
      </c>
      <c r="AF57" s="135">
        <f>令和4年度累計!AF57+'事業開始～令和3年度末'!AF57</f>
        <v>15</v>
      </c>
      <c r="AG57" s="135">
        <f>令和4年度累計!AG57+'事業開始～令和3年度末'!AG57</f>
        <v>2</v>
      </c>
      <c r="AH57" s="136">
        <f>令和4年度累計!AH57+'事業開始～令和3年度末'!AH57</f>
        <v>47</v>
      </c>
      <c r="AI57" s="175">
        <f>令和4年度累計!AI57+'事業開始～令和3年度末'!AI57</f>
        <v>15</v>
      </c>
      <c r="AJ57" s="531">
        <f>令和4年度累計!AJ57+'事業開始～令和3年度末'!AJ57</f>
        <v>2</v>
      </c>
      <c r="AK57" s="531">
        <f>令和4年度累計!AK57+'事業開始～令和3年度末'!AK57</f>
        <v>0</v>
      </c>
      <c r="AL57" s="531">
        <f>令和4年度累計!AL57+'事業開始～令和3年度末'!AL57</f>
        <v>6</v>
      </c>
      <c r="AM57" s="175">
        <f>令和4年度累計!AM57+'事業開始～令和3年度末'!AM57</f>
        <v>377</v>
      </c>
      <c r="AN57" s="537">
        <f>令和4年度累計!AN57+'事業開始～令和3年度末'!AN57</f>
        <v>34</v>
      </c>
      <c r="AO57" s="537">
        <f>令和4年度累計!AO57+'事業開始～令和3年度末'!AO57</f>
        <v>5</v>
      </c>
      <c r="AP57" s="136">
        <f>令和4年度累計!AP57+'事業開始～令和3年度末'!AP57</f>
        <v>90</v>
      </c>
      <c r="AQ57" s="175">
        <f>令和4年度累計!AQ57+'事業開始～令和3年度末'!AQ57</f>
        <v>56</v>
      </c>
      <c r="AR57" s="537">
        <f>令和4年度累計!AR57+'事業開始～令和3年度末'!AR57</f>
        <v>9</v>
      </c>
      <c r="AS57" s="537">
        <f>令和4年度累計!AS57+'事業開始～令和3年度末'!AS57</f>
        <v>0</v>
      </c>
      <c r="AT57" s="539">
        <f>令和4年度累計!AT57+'事業開始～令和3年度末'!AT57</f>
        <v>21</v>
      </c>
      <c r="AU57" s="175">
        <f>令和4年度累計!AU57+'事業開始～令和3年度末'!AU57</f>
        <v>5</v>
      </c>
      <c r="AV57" s="135">
        <f>令和4年度累計!AV57+'事業開始～令和3年度末'!AV57</f>
        <v>0</v>
      </c>
      <c r="AW57" s="135">
        <f>令和4年度累計!AW57+'事業開始～令和3年度末'!AW57</f>
        <v>0</v>
      </c>
      <c r="AX57" s="136">
        <f>令和4年度累計!AX57+'事業開始～令和3年度末'!AX57</f>
        <v>0</v>
      </c>
      <c r="AY57" s="175">
        <f>令和4年度累計!AY57+'事業開始～令和3年度末'!AY57</f>
        <v>0</v>
      </c>
      <c r="AZ57" s="286">
        <f>令和4年度累計!AZ57+'事業開始～令和3年度末'!AZ57</f>
        <v>2</v>
      </c>
      <c r="BA57" s="286">
        <f>令和4年度累計!BA57+'事業開始～令和3年度末'!BA57</f>
        <v>0</v>
      </c>
      <c r="BB57" s="544">
        <f>令和4年度累計!BB57+'事業開始～令和3年度末'!BB57</f>
        <v>0</v>
      </c>
      <c r="BC57" s="285">
        <f>令和4年度累計!BC57+'事業開始～令和3年度末'!BC57</f>
        <v>1093</v>
      </c>
      <c r="BD57" s="227">
        <f>令和4年度累計!BD57+'事業開始～令和3年度末'!BD57</f>
        <v>103</v>
      </c>
      <c r="BE57" s="227">
        <f>令和4年度累計!BE57+'事業開始～令和3年度末'!BE57</f>
        <v>11</v>
      </c>
      <c r="BF57" s="227">
        <f>令和4年度累計!BF57+'事業開始～令和3年度末'!BF57</f>
        <v>152</v>
      </c>
      <c r="BG57" s="132"/>
      <c r="BH57" s="285">
        <f>令和4年度累計!BH57+'事業開始～令和3年度末'!BH57</f>
        <v>659</v>
      </c>
      <c r="BI57" s="286">
        <f>令和4年度累計!BI57+'事業開始～令和3年度末'!BI57</f>
        <v>50</v>
      </c>
      <c r="BJ57" s="286">
        <f>令和4年度累計!BJ57+'事業開始～令和3年度末'!BJ57</f>
        <v>2</v>
      </c>
      <c r="BK57" s="286">
        <f>令和4年度累計!BK57+'事業開始～令和3年度末'!BK57</f>
        <v>77</v>
      </c>
      <c r="BL57" s="125"/>
    </row>
    <row r="58" spans="2:64" s="287" customFormat="1" ht="18" customHeight="1">
      <c r="B58" s="123" t="s">
        <v>78</v>
      </c>
      <c r="C58" s="372">
        <f>令和4年度累計!C58+'事業開始～令和3年度末'!C58</f>
        <v>1114</v>
      </c>
      <c r="D58" s="372">
        <f>令和4年度累計!D58+'事業開始～令和3年度末'!D58</f>
        <v>1769</v>
      </c>
      <c r="E58" s="372">
        <f>令和4年度累計!E58+'事業開始～令和3年度末'!E58</f>
        <v>12653</v>
      </c>
      <c r="F58" s="373">
        <f>令和4年度累計!F58+'事業開始～令和3年度末'!F58</f>
        <v>15536</v>
      </c>
      <c r="G58" s="374">
        <f>令和4年度累計!G58+'事業開始～令和3年度末'!G58</f>
        <v>130</v>
      </c>
      <c r="H58" s="372">
        <f>令和4年度累計!H58+'事業開始～令和3年度末'!H58</f>
        <v>251</v>
      </c>
      <c r="I58" s="372">
        <f>令和4年度累計!I58+'事業開始～令和3年度末'!I58</f>
        <v>7291</v>
      </c>
      <c r="J58" s="373">
        <f>令和4年度累計!J58+'事業開始～令和3年度末'!J58</f>
        <v>7672</v>
      </c>
      <c r="K58" s="374">
        <f>令和4年度累計!K58+'事業開始～令和3年度末'!K58</f>
        <v>272</v>
      </c>
      <c r="L58" s="372">
        <f>令和4年度累計!L58+'事業開始～令和3年度末'!L58</f>
        <v>654</v>
      </c>
      <c r="M58" s="372">
        <f>令和4年度累計!M58+'事業開始～令和3年度末'!M58</f>
        <v>10420</v>
      </c>
      <c r="N58" s="373">
        <f>令和4年度累計!N58+'事業開始～令和3年度末'!N58</f>
        <v>11346</v>
      </c>
      <c r="O58" s="374">
        <f>令和4年度累計!O58+'事業開始～令和3年度末'!O58</f>
        <v>258</v>
      </c>
      <c r="P58" s="372">
        <f>令和4年度累計!P58+'事業開始～令和3年度末'!P58</f>
        <v>151</v>
      </c>
      <c r="Q58" s="372">
        <f>令和4年度累計!Q58+'事業開始～令和3年度末'!Q58</f>
        <v>597</v>
      </c>
      <c r="R58" s="373">
        <f>令和4年度累計!R58+'事業開始～令和3年度末'!R58</f>
        <v>1006</v>
      </c>
      <c r="S58" s="375">
        <f>令和4年度累計!S58+'事業開始～令和3年度末'!S58</f>
        <v>123</v>
      </c>
      <c r="T58" s="376">
        <f>令和4年度累計!T58+'事業開始～令和3年度末'!T58</f>
        <v>35683</v>
      </c>
      <c r="U58" s="371"/>
      <c r="V58" s="123" t="s">
        <v>78</v>
      </c>
      <c r="W58" s="226">
        <f>令和4年度累計!W58+'事業開始～令和3年度末'!W58</f>
        <v>324</v>
      </c>
      <c r="X58" s="135">
        <f>令和4年度累計!X58+'事業開始～令和3年度末'!X58</f>
        <v>21</v>
      </c>
      <c r="Y58" s="135">
        <f>令和4年度累計!Y58+'事業開始～令和3年度末'!Y58</f>
        <v>2</v>
      </c>
      <c r="Z58" s="136">
        <f>令和4年度累計!Z58+'事業開始～令和3年度末'!Z58</f>
        <v>1</v>
      </c>
      <c r="AA58" s="175">
        <f>令和4年度累計!AA58+'事業開始～令和3年度末'!AA58</f>
        <v>24</v>
      </c>
      <c r="AB58" s="135">
        <f>令和4年度累計!AB58+'事業開始～令和3年度末'!AB58</f>
        <v>2</v>
      </c>
      <c r="AC58" s="135">
        <f>令和4年度累計!AC58+'事業開始～令和3年度末'!AC58</f>
        <v>0</v>
      </c>
      <c r="AD58" s="136">
        <f>令和4年度累計!AD58+'事業開始～令和3年度末'!AD58</f>
        <v>0</v>
      </c>
      <c r="AE58" s="175">
        <f>令和4年度累計!AE58+'事業開始～令和3年度末'!AE58</f>
        <v>71</v>
      </c>
      <c r="AF58" s="135">
        <f>令和4年度累計!AF58+'事業開始～令和3年度末'!AF58</f>
        <v>1</v>
      </c>
      <c r="AG58" s="135">
        <f>令和4年度累計!AG58+'事業開始～令和3年度末'!AG58</f>
        <v>1</v>
      </c>
      <c r="AH58" s="136">
        <f>令和4年度累計!AH58+'事業開始～令和3年度末'!AH58</f>
        <v>5</v>
      </c>
      <c r="AI58" s="175">
        <f>令和4年度累計!AI58+'事業開始～令和3年度末'!AI58</f>
        <v>7</v>
      </c>
      <c r="AJ58" s="531">
        <f>令和4年度累計!AJ58+'事業開始～令和3年度末'!AJ58</f>
        <v>0</v>
      </c>
      <c r="AK58" s="531">
        <f>令和4年度累計!AK58+'事業開始～令和3年度末'!AK58</f>
        <v>1</v>
      </c>
      <c r="AL58" s="531">
        <f>令和4年度累計!AL58+'事業開始～令和3年度末'!AL58</f>
        <v>3</v>
      </c>
      <c r="AM58" s="175">
        <f>令和4年度累計!AM58+'事業開始～令和3年度末'!AM58</f>
        <v>141</v>
      </c>
      <c r="AN58" s="537">
        <f>令和4年度累計!AN58+'事業開始～令和3年度末'!AN58</f>
        <v>4</v>
      </c>
      <c r="AO58" s="537">
        <f>令和4年度累計!AO58+'事業開始～令和3年度末'!AO58</f>
        <v>2</v>
      </c>
      <c r="AP58" s="136">
        <f>令和4年度累計!AP58+'事業開始～令和3年度末'!AP58</f>
        <v>6</v>
      </c>
      <c r="AQ58" s="175">
        <f>令和4年度累計!AQ58+'事業開始～令和3年度末'!AQ58</f>
        <v>26</v>
      </c>
      <c r="AR58" s="537">
        <f>令和4年度累計!AR58+'事業開始～令和3年度末'!AR58</f>
        <v>2</v>
      </c>
      <c r="AS58" s="537">
        <f>令和4年度累計!AS58+'事業開始～令和3年度末'!AS58</f>
        <v>1</v>
      </c>
      <c r="AT58" s="539">
        <f>令和4年度累計!AT58+'事業開始～令和3年度末'!AT58</f>
        <v>3</v>
      </c>
      <c r="AU58" s="175">
        <f>令和4年度累計!AU58+'事業開始～令和3年度末'!AU58</f>
        <v>14</v>
      </c>
      <c r="AV58" s="135">
        <f>令和4年度累計!AV58+'事業開始～令和3年度末'!AV58</f>
        <v>0</v>
      </c>
      <c r="AW58" s="135">
        <f>令和4年度累計!AW58+'事業開始～令和3年度末'!AW58</f>
        <v>0</v>
      </c>
      <c r="AX58" s="136">
        <f>令和4年度累計!AX58+'事業開始～令和3年度末'!AX58</f>
        <v>0</v>
      </c>
      <c r="AY58" s="175">
        <f>令和4年度累計!AY58+'事業開始～令和3年度末'!AY58</f>
        <v>1</v>
      </c>
      <c r="AZ58" s="286">
        <f>令和4年度累計!AZ58+'事業開始～令和3年度末'!AZ58</f>
        <v>0</v>
      </c>
      <c r="BA58" s="286">
        <f>令和4年度累計!BA58+'事業開始～令和3年度末'!BA58</f>
        <v>0</v>
      </c>
      <c r="BB58" s="544">
        <f>令和4年度累計!BB58+'事業開始～令和3年度末'!BB58</f>
        <v>0</v>
      </c>
      <c r="BC58" s="285">
        <f>令和4年度累計!BC58+'事業開始～令和3年度末'!BC58</f>
        <v>550</v>
      </c>
      <c r="BD58" s="227">
        <f>令和4年度累計!BD58+'事業開始～令和3年度末'!BD58</f>
        <v>26</v>
      </c>
      <c r="BE58" s="227">
        <f>令和4年度累計!BE58+'事業開始～令和3年度末'!BE58</f>
        <v>5</v>
      </c>
      <c r="BF58" s="227">
        <f>令和4年度累計!BF58+'事業開始～令和3年度末'!BF58</f>
        <v>12</v>
      </c>
      <c r="BG58" s="132"/>
      <c r="BH58" s="285">
        <f>令和4年度累計!BH58+'事業開始～令和3年度末'!BH58</f>
        <v>349</v>
      </c>
      <c r="BI58" s="286">
        <f>令和4年度累計!BI58+'事業開始～令和3年度末'!BI58</f>
        <v>13</v>
      </c>
      <c r="BJ58" s="286">
        <f>令和4年度累計!BJ58+'事業開始～令和3年度末'!BJ58</f>
        <v>3</v>
      </c>
      <c r="BK58" s="286">
        <f>令和4年度累計!BK58+'事業開始～令和3年度末'!BK58</f>
        <v>9</v>
      </c>
      <c r="BL58" s="125"/>
    </row>
    <row r="59" spans="2:64" s="287" customFormat="1" ht="18" customHeight="1">
      <c r="B59" s="124" t="s">
        <v>79</v>
      </c>
      <c r="C59" s="372">
        <f>令和4年度累計!C59+'事業開始～令和3年度末'!C59</f>
        <v>1155</v>
      </c>
      <c r="D59" s="372">
        <f>令和4年度累計!D59+'事業開始～令和3年度末'!D59</f>
        <v>1715</v>
      </c>
      <c r="E59" s="372">
        <f>令和4年度累計!E59+'事業開始～令和3年度末'!E59</f>
        <v>44674</v>
      </c>
      <c r="F59" s="373">
        <f>令和4年度累計!F59+'事業開始～令和3年度末'!F59</f>
        <v>47544</v>
      </c>
      <c r="G59" s="374">
        <f>令和4年度累計!G59+'事業開始～令和3年度末'!G59</f>
        <v>133</v>
      </c>
      <c r="H59" s="372">
        <f>令和4年度累計!H59+'事業開始～令和3年度末'!H59</f>
        <v>140</v>
      </c>
      <c r="I59" s="372">
        <f>令和4年度累計!I59+'事業開始～令和3年度末'!I59</f>
        <v>6026</v>
      </c>
      <c r="J59" s="373">
        <f>令和4年度累計!J59+'事業開始～令和3年度末'!J59</f>
        <v>6299</v>
      </c>
      <c r="K59" s="374">
        <f>令和4年度累計!K59+'事業開始～令和3年度末'!K59</f>
        <v>280</v>
      </c>
      <c r="L59" s="372">
        <f>令和4年度累計!L59+'事業開始～令和3年度末'!L59</f>
        <v>332</v>
      </c>
      <c r="M59" s="372">
        <f>令和4年度累計!M59+'事業開始～令和3年度末'!M59</f>
        <v>14355</v>
      </c>
      <c r="N59" s="373">
        <f>令和4年度累計!N59+'事業開始～令和3年度末'!N59</f>
        <v>14967</v>
      </c>
      <c r="O59" s="374">
        <f>令和4年度累計!O59+'事業開始～令和3年度末'!O59</f>
        <v>253</v>
      </c>
      <c r="P59" s="372">
        <f>令和4年度累計!P59+'事業開始～令和3年度末'!P59</f>
        <v>270</v>
      </c>
      <c r="Q59" s="372">
        <f>令和4年度累計!Q59+'事業開始～令和3年度末'!Q59</f>
        <v>11782</v>
      </c>
      <c r="R59" s="373">
        <f>令和4年度累計!R59+'事業開始～令和3年度末'!R59</f>
        <v>12305</v>
      </c>
      <c r="S59" s="375">
        <f>令和4年度累計!S59+'事業開始～令和3年度末'!S59</f>
        <v>12867</v>
      </c>
      <c r="T59" s="376">
        <f>令和4年度累計!T59+'事業開始～令和3年度末'!T59</f>
        <v>93982</v>
      </c>
      <c r="U59" s="371"/>
      <c r="V59" s="123" t="s">
        <v>79</v>
      </c>
      <c r="W59" s="226">
        <f>令和4年度累計!W59+'事業開始～令和3年度末'!W59</f>
        <v>644</v>
      </c>
      <c r="X59" s="135">
        <f>令和4年度累計!X59+'事業開始～令和3年度末'!X59</f>
        <v>36</v>
      </c>
      <c r="Y59" s="135">
        <f>令和4年度累計!Y59+'事業開始～令和3年度末'!Y59</f>
        <v>12</v>
      </c>
      <c r="Z59" s="136">
        <f>令和4年度累計!Z59+'事業開始～令和3年度末'!Z59</f>
        <v>10</v>
      </c>
      <c r="AA59" s="175">
        <f>令和4年度累計!AA59+'事業開始～令和3年度末'!AA59</f>
        <v>125</v>
      </c>
      <c r="AB59" s="135">
        <f>令和4年度累計!AB59+'事業開始～令和3年度末'!AB59</f>
        <v>4</v>
      </c>
      <c r="AC59" s="135">
        <f>令和4年度累計!AC59+'事業開始～令和3年度末'!AC59</f>
        <v>0</v>
      </c>
      <c r="AD59" s="136">
        <f>令和4年度累計!AD59+'事業開始～令和3年度末'!AD59</f>
        <v>1</v>
      </c>
      <c r="AE59" s="175">
        <f>令和4年度累計!AE59+'事業開始～令和3年度末'!AE59</f>
        <v>50</v>
      </c>
      <c r="AF59" s="135">
        <f>令和4年度累計!AF59+'事業開始～令和3年度末'!AF59</f>
        <v>0</v>
      </c>
      <c r="AG59" s="135">
        <f>令和4年度累計!AG59+'事業開始～令和3年度末'!AG59</f>
        <v>0</v>
      </c>
      <c r="AH59" s="136">
        <f>令和4年度累計!AH59+'事業開始～令和3年度末'!AH59</f>
        <v>4</v>
      </c>
      <c r="AI59" s="175">
        <f>令和4年度累計!AI59+'事業開始～令和3年度末'!AI59</f>
        <v>10</v>
      </c>
      <c r="AJ59" s="531">
        <f>令和4年度累計!AJ59+'事業開始～令和3年度末'!AJ59</f>
        <v>0</v>
      </c>
      <c r="AK59" s="531">
        <f>令和4年度累計!AK59+'事業開始～令和3年度末'!AK59</f>
        <v>0</v>
      </c>
      <c r="AL59" s="531">
        <f>令和4年度累計!AL59+'事業開始～令和3年度末'!AL59</f>
        <v>1</v>
      </c>
      <c r="AM59" s="175">
        <f>令和4年度累計!AM59+'事業開始～令和3年度末'!AM59</f>
        <v>141</v>
      </c>
      <c r="AN59" s="537">
        <f>令和4年度累計!AN59+'事業開始～令和3年度末'!AN59</f>
        <v>2</v>
      </c>
      <c r="AO59" s="537">
        <f>令和4年度累計!AO59+'事業開始～令和3年度末'!AO59</f>
        <v>6</v>
      </c>
      <c r="AP59" s="136">
        <f>令和4年度累計!AP59+'事業開始～令和3年度末'!AP59</f>
        <v>7</v>
      </c>
      <c r="AQ59" s="175">
        <f>令和4年度累計!AQ59+'事業開始～令和3年度末'!AQ59</f>
        <v>26</v>
      </c>
      <c r="AR59" s="537">
        <f>令和4年度累計!AR59+'事業開始～令和3年度末'!AR59</f>
        <v>0</v>
      </c>
      <c r="AS59" s="537">
        <f>令和4年度累計!AS59+'事業開始～令和3年度末'!AS59</f>
        <v>1</v>
      </c>
      <c r="AT59" s="539">
        <f>令和4年度累計!AT59+'事業開始～令和3年度末'!AT59</f>
        <v>2</v>
      </c>
      <c r="AU59" s="175">
        <f>令和4年度累計!AU59+'事業開始～令和3年度末'!AU59</f>
        <v>125</v>
      </c>
      <c r="AV59" s="135">
        <f>令和4年度累計!AV59+'事業開始～令和3年度末'!AV59</f>
        <v>9</v>
      </c>
      <c r="AW59" s="135">
        <f>令和4年度累計!AW59+'事業開始～令和3年度末'!AW59</f>
        <v>1</v>
      </c>
      <c r="AX59" s="136">
        <f>令和4年度累計!AX59+'事業開始～令和3年度末'!AX59</f>
        <v>4</v>
      </c>
      <c r="AY59" s="175">
        <f>令和4年度累計!AY59+'事業開始～令和3年度末'!AY59</f>
        <v>17</v>
      </c>
      <c r="AZ59" s="286">
        <f>令和4年度累計!AZ59+'事業開始～令和3年度末'!AZ59</f>
        <v>0</v>
      </c>
      <c r="BA59" s="286">
        <f>令和4年度累計!BA59+'事業開始～令和3年度末'!BA59</f>
        <v>0</v>
      </c>
      <c r="BB59" s="544">
        <f>令和4年度累計!BB59+'事業開始～令和3年度末'!BB59</f>
        <v>3</v>
      </c>
      <c r="BC59" s="285">
        <f>令和4年度累計!BC59+'事業開始～令和3年度末'!BC59</f>
        <v>960</v>
      </c>
      <c r="BD59" s="227">
        <f>令和4年度累計!BD59+'事業開始～令和3年度末'!BD59</f>
        <v>47</v>
      </c>
      <c r="BE59" s="227">
        <f>令和4年度累計!BE59+'事業開始～令和3年度末'!BE59</f>
        <v>19</v>
      </c>
      <c r="BF59" s="227">
        <f>令和4年度累計!BF59+'事業開始～令和3年度末'!BF59</f>
        <v>25</v>
      </c>
      <c r="BG59" s="132"/>
      <c r="BH59" s="285">
        <f>令和4年度累計!BH59+'事業開始～令和3年度末'!BH59</f>
        <v>498</v>
      </c>
      <c r="BI59" s="286">
        <f>令和4年度累計!BI59+'事業開始～令和3年度末'!BI59</f>
        <v>12</v>
      </c>
      <c r="BJ59" s="286">
        <f>令和4年度累計!BJ59+'事業開始～令和3年度末'!BJ59</f>
        <v>5</v>
      </c>
      <c r="BK59" s="286">
        <f>令和4年度累計!BK59+'事業開始～令和3年度末'!BK59</f>
        <v>10</v>
      </c>
      <c r="BL59" s="125"/>
    </row>
    <row r="60" spans="2:64" s="287" customFormat="1" ht="18" customHeight="1">
      <c r="B60" s="124" t="s">
        <v>80</v>
      </c>
      <c r="C60" s="372">
        <f>令和4年度累計!C60+'事業開始～令和3年度末'!C60</f>
        <v>141</v>
      </c>
      <c r="D60" s="372">
        <f>令和4年度累計!D60+'事業開始～令和3年度末'!D60</f>
        <v>6182</v>
      </c>
      <c r="E60" s="372">
        <f>令和4年度累計!E60+'事業開始～令和3年度末'!E60</f>
        <v>73953</v>
      </c>
      <c r="F60" s="373">
        <f>令和4年度累計!F60+'事業開始～令和3年度末'!F60</f>
        <v>80276</v>
      </c>
      <c r="G60" s="374">
        <f>令和4年度累計!G60+'事業開始～令和3年度末'!G60</f>
        <v>19</v>
      </c>
      <c r="H60" s="372">
        <f>令和4年度累計!H60+'事業開始～令和3年度末'!H60</f>
        <v>936</v>
      </c>
      <c r="I60" s="372">
        <f>令和4年度累計!I60+'事業開始～令和3年度末'!I60</f>
        <v>40030</v>
      </c>
      <c r="J60" s="373">
        <f>令和4年度累計!J60+'事業開始～令和3年度末'!J60</f>
        <v>40985</v>
      </c>
      <c r="K60" s="374">
        <f>令和4年度累計!K60+'事業開始～令和3年度末'!K60</f>
        <v>36</v>
      </c>
      <c r="L60" s="372">
        <f>令和4年度累計!L60+'事業開始～令和3年度末'!L60</f>
        <v>1480</v>
      </c>
      <c r="M60" s="372">
        <f>令和4年度累計!M60+'事業開始～令和3年度末'!M60</f>
        <v>49997</v>
      </c>
      <c r="N60" s="373">
        <f>令和4年度累計!N60+'事業開始～令和3年度末'!N60</f>
        <v>51513</v>
      </c>
      <c r="O60" s="374">
        <f>令和4年度累計!O60+'事業開始～令和3年度末'!O60</f>
        <v>60</v>
      </c>
      <c r="P60" s="372">
        <f>令和4年度累計!P60+'事業開始～令和3年度末'!P60</f>
        <v>1128</v>
      </c>
      <c r="Q60" s="372">
        <f>令和4年度累計!Q60+'事業開始～令和3年度末'!Q60</f>
        <v>15737</v>
      </c>
      <c r="R60" s="373">
        <f>令和4年度累計!R60+'事業開始～令和3年度末'!R60</f>
        <v>16925</v>
      </c>
      <c r="S60" s="375">
        <f>令和4年度累計!S60+'事業開始～令和3年度末'!S60</f>
        <v>71</v>
      </c>
      <c r="T60" s="376">
        <f>令和4年度累計!T60+'事業開始～令和3年度末'!T60</f>
        <v>189770</v>
      </c>
      <c r="U60" s="371"/>
      <c r="V60" s="123" t="s">
        <v>80</v>
      </c>
      <c r="W60" s="226">
        <f>令和4年度累計!W60+'事業開始～令和3年度末'!W60</f>
        <v>1255</v>
      </c>
      <c r="X60" s="135">
        <f>令和4年度累計!X60+'事業開始～令和3年度末'!X60</f>
        <v>93</v>
      </c>
      <c r="Y60" s="135">
        <f>令和4年度累計!Y60+'事業開始～令和3年度末'!Y60</f>
        <v>59</v>
      </c>
      <c r="Z60" s="136">
        <f>令和4年度累計!Z60+'事業開始～令和3年度末'!Z60</f>
        <v>23</v>
      </c>
      <c r="AA60" s="175">
        <f>令和4年度累計!AA60+'事業開始～令和3年度末'!AA60</f>
        <v>110</v>
      </c>
      <c r="AB60" s="135">
        <f>令和4年度累計!AB60+'事業開始～令和3年度末'!AB60</f>
        <v>17</v>
      </c>
      <c r="AC60" s="135">
        <f>令和4年度累計!AC60+'事業開始～令和3年度末'!AC60</f>
        <v>0</v>
      </c>
      <c r="AD60" s="136">
        <f>令和4年度累計!AD60+'事業開始～令和3年度末'!AD60</f>
        <v>3</v>
      </c>
      <c r="AE60" s="175">
        <f>令和4年度累計!AE60+'事業開始～令和3年度末'!AE60</f>
        <v>279</v>
      </c>
      <c r="AF60" s="135">
        <f>令和4年度累計!AF60+'事業開始～令和3年度末'!AF60</f>
        <v>6</v>
      </c>
      <c r="AG60" s="135">
        <f>令和4年度累計!AG60+'事業開始～令和3年度末'!AG60</f>
        <v>1</v>
      </c>
      <c r="AH60" s="136">
        <f>令和4年度累計!AH60+'事業開始～令和3年度末'!AH60</f>
        <v>98</v>
      </c>
      <c r="AI60" s="175">
        <f>令和4年度累計!AI60+'事業開始～令和3年度末'!AI60</f>
        <v>22</v>
      </c>
      <c r="AJ60" s="531">
        <f>令和4年度累計!AJ60+'事業開始～令和3年度末'!AJ60</f>
        <v>2</v>
      </c>
      <c r="AK60" s="531">
        <f>令和4年度累計!AK60+'事業開始～令和3年度末'!AK60</f>
        <v>0</v>
      </c>
      <c r="AL60" s="531">
        <f>令和4年度累計!AL60+'事業開始～令和3年度末'!AL60</f>
        <v>12</v>
      </c>
      <c r="AM60" s="175">
        <f>令和4年度累計!AM60+'事業開始～令和3年度末'!AM60</f>
        <v>375</v>
      </c>
      <c r="AN60" s="537">
        <f>令和4年度累計!AN60+'事業開始～令和3年度末'!AN60</f>
        <v>20</v>
      </c>
      <c r="AO60" s="537">
        <f>令和4年度累計!AO60+'事業開始～令和3年度末'!AO60</f>
        <v>28</v>
      </c>
      <c r="AP60" s="136">
        <f>令和4年度累計!AP60+'事業開始～令和3年度末'!AP60</f>
        <v>47</v>
      </c>
      <c r="AQ60" s="175">
        <f>令和4年度累計!AQ60+'事業開始～令和3年度末'!AQ60</f>
        <v>48</v>
      </c>
      <c r="AR60" s="537">
        <f>令和4年度累計!AR60+'事業開始～令和3年度末'!AR60</f>
        <v>5</v>
      </c>
      <c r="AS60" s="537">
        <f>令和4年度累計!AS60+'事業開始～令和3年度末'!AS60</f>
        <v>2</v>
      </c>
      <c r="AT60" s="539">
        <f>令和4年度累計!AT60+'事業開始～令和3年度末'!AT60</f>
        <v>3</v>
      </c>
      <c r="AU60" s="175">
        <f>令和4年度累計!AU60+'事業開始～令和3年度末'!AU60</f>
        <v>197</v>
      </c>
      <c r="AV60" s="135">
        <f>令和4年度累計!AV60+'事業開始～令和3年度末'!AV60</f>
        <v>10</v>
      </c>
      <c r="AW60" s="135">
        <f>令和4年度累計!AW60+'事業開始～令和3年度末'!AW60</f>
        <v>10</v>
      </c>
      <c r="AX60" s="136">
        <f>令和4年度累計!AX60+'事業開始～令和3年度末'!AX60</f>
        <v>3</v>
      </c>
      <c r="AY60" s="175">
        <f>令和4年度累計!AY60+'事業開始～令和3年度末'!AY60</f>
        <v>12</v>
      </c>
      <c r="AZ60" s="286">
        <f>令和4年度累計!AZ60+'事業開始～令和3年度末'!AZ60</f>
        <v>3</v>
      </c>
      <c r="BA60" s="286">
        <f>令和4年度累計!BA60+'事業開始～令和3年度末'!BA60</f>
        <v>1</v>
      </c>
      <c r="BB60" s="544">
        <f>令和4年度累計!BB60+'事業開始～令和3年度末'!BB60</f>
        <v>0</v>
      </c>
      <c r="BC60" s="285">
        <f>令和4年度累計!BC60+'事業開始～令和3年度末'!BC60</f>
        <v>2106</v>
      </c>
      <c r="BD60" s="227">
        <f>令和4年度累計!BD60+'事業開始～令和3年度末'!BD60</f>
        <v>129</v>
      </c>
      <c r="BE60" s="227">
        <f>令和4年度累計!BE60+'事業開始～令和3年度末'!BE60</f>
        <v>98</v>
      </c>
      <c r="BF60" s="227">
        <f>令和4年度累計!BF60+'事業開始～令和3年度末'!BF60</f>
        <v>171</v>
      </c>
      <c r="BG60" s="132"/>
      <c r="BH60" s="285">
        <f>令和4年度累計!BH60+'事業開始～令和3年度末'!BH60</f>
        <v>1370</v>
      </c>
      <c r="BI60" s="286">
        <f>令和4年度累計!BI60+'事業開始～令和3年度末'!BI60</f>
        <v>68</v>
      </c>
      <c r="BJ60" s="286">
        <f>令和4年度累計!BJ60+'事業開始～令和3年度末'!BJ60</f>
        <v>30</v>
      </c>
      <c r="BK60" s="286">
        <f>令和4年度累計!BK60+'事業開始～令和3年度末'!BK60</f>
        <v>104</v>
      </c>
      <c r="BL60" s="125"/>
    </row>
    <row r="61" spans="2:64" s="287" customFormat="1" ht="18" customHeight="1">
      <c r="B61" s="124" t="s">
        <v>81</v>
      </c>
      <c r="C61" s="372">
        <f>令和4年度累計!C61+'事業開始～令和3年度末'!C61</f>
        <v>0</v>
      </c>
      <c r="D61" s="372">
        <f>令和4年度累計!D61+'事業開始～令和3年度末'!D61</f>
        <v>15078</v>
      </c>
      <c r="E61" s="372">
        <f>令和4年度累計!E61+'事業開始～令和3年度末'!E61</f>
        <v>68755</v>
      </c>
      <c r="F61" s="373">
        <f>令和4年度累計!F61+'事業開始～令和3年度末'!F61</f>
        <v>83833</v>
      </c>
      <c r="G61" s="374">
        <f>令和4年度累計!G61+'事業開始～令和3年度末'!G61</f>
        <v>0</v>
      </c>
      <c r="H61" s="372">
        <f>令和4年度累計!H61+'事業開始～令和3年度末'!H61</f>
        <v>1853</v>
      </c>
      <c r="I61" s="372">
        <f>令和4年度累計!I61+'事業開始～令和3年度末'!I61</f>
        <v>8925</v>
      </c>
      <c r="J61" s="373">
        <f>令和4年度累計!J61+'事業開始～令和3年度末'!J61</f>
        <v>10778</v>
      </c>
      <c r="K61" s="374">
        <f>令和4年度累計!K61+'事業開始～令和3年度末'!K61</f>
        <v>0</v>
      </c>
      <c r="L61" s="372">
        <f>令和4年度累計!L61+'事業開始～令和3年度末'!L61</f>
        <v>3593</v>
      </c>
      <c r="M61" s="372">
        <f>令和4年度累計!M61+'事業開始～令和3年度末'!M61</f>
        <v>20844</v>
      </c>
      <c r="N61" s="373">
        <f>令和4年度累計!N61+'事業開始～令和3年度末'!N61</f>
        <v>24437</v>
      </c>
      <c r="O61" s="374">
        <f>令和4年度累計!O61+'事業開始～令和3年度末'!O61</f>
        <v>0</v>
      </c>
      <c r="P61" s="372">
        <f>令和4年度累計!P61+'事業開始～令和3年度末'!P61</f>
        <v>6426</v>
      </c>
      <c r="Q61" s="372">
        <f>令和4年度累計!Q61+'事業開始～令和3年度末'!Q61</f>
        <v>11689</v>
      </c>
      <c r="R61" s="373">
        <f>令和4年度累計!R61+'事業開始～令和3年度末'!R61</f>
        <v>18115</v>
      </c>
      <c r="S61" s="375">
        <f>令和4年度累計!S61+'事業開始～令和3年度末'!S61</f>
        <v>30</v>
      </c>
      <c r="T61" s="376">
        <f>令和4年度累計!T61+'事業開始～令和3年度末'!T61</f>
        <v>137193</v>
      </c>
      <c r="U61" s="371"/>
      <c r="V61" s="123" t="s">
        <v>81</v>
      </c>
      <c r="W61" s="226">
        <f>令和4年度累計!W61+'事業開始～令和3年度末'!W61</f>
        <v>2283</v>
      </c>
      <c r="X61" s="135">
        <f>令和4年度累計!X61+'事業開始～令和3年度末'!X61</f>
        <v>298</v>
      </c>
      <c r="Y61" s="135">
        <f>令和4年度累計!Y61+'事業開始～令和3年度末'!Y61</f>
        <v>109</v>
      </c>
      <c r="Z61" s="136">
        <f>令和4年度累計!Z61+'事業開始～令和3年度末'!Z61</f>
        <v>24</v>
      </c>
      <c r="AA61" s="175">
        <f>令和4年度累計!AA61+'事業開始～令和3年度末'!AA61</f>
        <v>216</v>
      </c>
      <c r="AB61" s="135">
        <f>令和4年度累計!AB61+'事業開始～令和3年度末'!AB61</f>
        <v>25</v>
      </c>
      <c r="AC61" s="135">
        <f>令和4年度累計!AC61+'事業開始～令和3年度末'!AC61</f>
        <v>3</v>
      </c>
      <c r="AD61" s="136">
        <f>令和4年度累計!AD61+'事業開始～令和3年度末'!AD61</f>
        <v>5</v>
      </c>
      <c r="AE61" s="175">
        <f>令和4年度累計!AE61+'事業開始～令和3年度末'!AE61</f>
        <v>265</v>
      </c>
      <c r="AF61" s="135">
        <f>令和4年度累計!AF61+'事業開始～令和3年度末'!AF61</f>
        <v>15</v>
      </c>
      <c r="AG61" s="135">
        <f>令和4年度累計!AG61+'事業開始～令和3年度末'!AG61</f>
        <v>3</v>
      </c>
      <c r="AH61" s="136">
        <f>令和4年度累計!AH61+'事業開始～令和3年度末'!AH61</f>
        <v>51</v>
      </c>
      <c r="AI61" s="175">
        <f>令和4年度累計!AI61+'事業開始～令和3年度末'!AI61</f>
        <v>27</v>
      </c>
      <c r="AJ61" s="531">
        <f>令和4年度累計!AJ61+'事業開始～令和3年度末'!AJ61</f>
        <v>0</v>
      </c>
      <c r="AK61" s="531">
        <f>令和4年度累計!AK61+'事業開始～令和3年度末'!AK61</f>
        <v>0</v>
      </c>
      <c r="AL61" s="531">
        <f>令和4年度累計!AL61+'事業開始～令和3年度末'!AL61</f>
        <v>7</v>
      </c>
      <c r="AM61" s="175">
        <f>令和4年度累計!AM61+'事業開始～令和3年度末'!AM61</f>
        <v>649</v>
      </c>
      <c r="AN61" s="537">
        <f>令和4年度累計!AN61+'事業開始～令和3年度末'!AN61</f>
        <v>35</v>
      </c>
      <c r="AO61" s="537">
        <f>令和4年度累計!AO61+'事業開始～令和3年度末'!AO61</f>
        <v>74</v>
      </c>
      <c r="AP61" s="136">
        <f>令和4年度累計!AP61+'事業開始～令和3年度末'!AP61</f>
        <v>95</v>
      </c>
      <c r="AQ61" s="175">
        <f>令和4年度累計!AQ61+'事業開始～令和3年度末'!AQ61</f>
        <v>84</v>
      </c>
      <c r="AR61" s="537">
        <f>令和4年度累計!AR61+'事業開始～令和3年度末'!AR61</f>
        <v>5</v>
      </c>
      <c r="AS61" s="537">
        <f>令和4年度累計!AS61+'事業開始～令和3年度末'!AS61</f>
        <v>2</v>
      </c>
      <c r="AT61" s="539">
        <f>令和4年度累計!AT61+'事業開始～令和3年度末'!AT61</f>
        <v>18</v>
      </c>
      <c r="AU61" s="175">
        <f>令和4年度累計!AU61+'事業開始～令和3年度末'!AU61</f>
        <v>357</v>
      </c>
      <c r="AV61" s="135">
        <f>令和4年度累計!AV61+'事業開始～令和3年度末'!AV61</f>
        <v>55</v>
      </c>
      <c r="AW61" s="135">
        <f>令和4年度累計!AW61+'事業開始～令和3年度末'!AW61</f>
        <v>37</v>
      </c>
      <c r="AX61" s="136">
        <f>令和4年度累計!AX61+'事業開始～令和3年度末'!AX61</f>
        <v>10</v>
      </c>
      <c r="AY61" s="175">
        <f>令和4年度累計!AY61+'事業開始～令和3年度末'!AY61</f>
        <v>34</v>
      </c>
      <c r="AZ61" s="286">
        <f>令和4年度累計!AZ61+'事業開始～令和3年度末'!AZ61</f>
        <v>5</v>
      </c>
      <c r="BA61" s="286">
        <f>令和4年度累計!BA61+'事業開始～令和3年度末'!BA61</f>
        <v>0</v>
      </c>
      <c r="BB61" s="544">
        <f>令和4年度累計!BB61+'事業開始～令和3年度末'!BB61</f>
        <v>1</v>
      </c>
      <c r="BC61" s="285">
        <f>令和4年度累計!BC61+'事業開始～令和3年度末'!BC61</f>
        <v>3554</v>
      </c>
      <c r="BD61" s="227">
        <f>令和4年度累計!BD61+'事業開始～令和3年度末'!BD61</f>
        <v>403</v>
      </c>
      <c r="BE61" s="227">
        <f>令和4年度累計!BE61+'事業開始～令和3年度末'!BE61</f>
        <v>223</v>
      </c>
      <c r="BF61" s="227">
        <f>令和4年度累計!BF61+'事業開始～令和3年度末'!BF61</f>
        <v>180</v>
      </c>
      <c r="BG61" s="132"/>
      <c r="BH61" s="285">
        <f>令和4年度累計!BH61+'事業開始～令和3年度末'!BH61</f>
        <v>1845</v>
      </c>
      <c r="BI61" s="286">
        <f>令和4年度累計!BI61+'事業開始～令和3年度末'!BI61</f>
        <v>159</v>
      </c>
      <c r="BJ61" s="286">
        <f>令和4年度累計!BJ61+'事業開始～令和3年度末'!BJ61</f>
        <v>95</v>
      </c>
      <c r="BK61" s="286">
        <f>令和4年度累計!BK61+'事業開始～令和3年度末'!BK61</f>
        <v>76</v>
      </c>
      <c r="BL61" s="125"/>
    </row>
    <row r="62" spans="2:64" s="287" customFormat="1" ht="18" customHeight="1">
      <c r="B62" s="124" t="s">
        <v>115</v>
      </c>
      <c r="C62" s="372">
        <f>令和4年度累計!C62+'事業開始～令和3年度末'!C62</f>
        <v>379</v>
      </c>
      <c r="D62" s="372">
        <f>令和4年度累計!D62+'事業開始～令和3年度末'!D62</f>
        <v>851</v>
      </c>
      <c r="E62" s="372">
        <f>令和4年度累計!E62+'事業開始～令和3年度末'!E62</f>
        <v>24359</v>
      </c>
      <c r="F62" s="373">
        <f>令和4年度累計!F62+'事業開始～令和3年度末'!F62</f>
        <v>25589</v>
      </c>
      <c r="G62" s="374">
        <f>令和4年度累計!G62+'事業開始～令和3年度末'!G62</f>
        <v>60</v>
      </c>
      <c r="H62" s="372">
        <f>令和4年度累計!H62+'事業開始～令和3年度末'!H62</f>
        <v>116</v>
      </c>
      <c r="I62" s="372">
        <f>令和4年度累計!I62+'事業開始～令和3年度末'!I62</f>
        <v>7029</v>
      </c>
      <c r="J62" s="373">
        <f>令和4年度累計!J62+'事業開始～令和3年度末'!J62</f>
        <v>7205</v>
      </c>
      <c r="K62" s="374">
        <f>令和4年度累計!K62+'事業開始～令和3年度末'!K62</f>
        <v>199</v>
      </c>
      <c r="L62" s="372">
        <f>令和4年度累計!L62+'事業開始～令和3年度末'!L62</f>
        <v>372</v>
      </c>
      <c r="M62" s="372">
        <f>令和4年度累計!M62+'事業開始～令和3年度末'!M62</f>
        <v>26613</v>
      </c>
      <c r="N62" s="373">
        <f>令和4年度累計!N62+'事業開始～令和3年度末'!N62</f>
        <v>27184</v>
      </c>
      <c r="O62" s="374">
        <f>令和4年度累計!O62+'事業開始～令和3年度末'!O62</f>
        <v>103</v>
      </c>
      <c r="P62" s="372">
        <f>令和4年度累計!P62+'事業開始～令和3年度末'!P62</f>
        <v>107</v>
      </c>
      <c r="Q62" s="372">
        <f>令和4年度累計!Q62+'事業開始～令和3年度末'!Q62</f>
        <v>1999</v>
      </c>
      <c r="R62" s="373">
        <f>令和4年度累計!R62+'事業開始～令和3年度末'!R62</f>
        <v>2209</v>
      </c>
      <c r="S62" s="375">
        <f>令和4年度累計!S62+'事業開始～令和3年度末'!S62</f>
        <v>10</v>
      </c>
      <c r="T62" s="376">
        <f>令和4年度累計!T62+'事業開始～令和3年度末'!T62</f>
        <v>62197</v>
      </c>
      <c r="U62" s="371"/>
      <c r="V62" s="123" t="s">
        <v>115</v>
      </c>
      <c r="W62" s="226">
        <f>令和4年度累計!W62+'事業開始～令和3年度末'!W62</f>
        <v>208</v>
      </c>
      <c r="X62" s="135">
        <f>令和4年度累計!X62+'事業開始～令和3年度末'!X62</f>
        <v>13</v>
      </c>
      <c r="Y62" s="135">
        <f>令和4年度累計!Y62+'事業開始～令和3年度末'!Y62</f>
        <v>2</v>
      </c>
      <c r="Z62" s="136">
        <f>令和4年度累計!Z62+'事業開始～令和3年度末'!Z62</f>
        <v>7</v>
      </c>
      <c r="AA62" s="175">
        <f>令和4年度累計!AA62+'事業開始～令和3年度末'!AA62</f>
        <v>59</v>
      </c>
      <c r="AB62" s="135">
        <f>令和4年度累計!AB62+'事業開始～令和3年度末'!AB62</f>
        <v>6</v>
      </c>
      <c r="AC62" s="135">
        <f>令和4年度累計!AC62+'事業開始～令和3年度末'!AC62</f>
        <v>0</v>
      </c>
      <c r="AD62" s="136">
        <f>令和4年度累計!AD62+'事業開始～令和3年度末'!AD62</f>
        <v>2</v>
      </c>
      <c r="AE62" s="175">
        <f>令和4年度累計!AE62+'事業開始～令和3年度末'!AE62</f>
        <v>31</v>
      </c>
      <c r="AF62" s="135">
        <f>令和4年度累計!AF62+'事業開始～令和3年度末'!AF62</f>
        <v>6</v>
      </c>
      <c r="AG62" s="135">
        <f>令和4年度累計!AG62+'事業開始～令和3年度末'!AG62</f>
        <v>0</v>
      </c>
      <c r="AH62" s="136">
        <f>令和4年度累計!AH62+'事業開始～令和3年度末'!AH62</f>
        <v>8</v>
      </c>
      <c r="AI62" s="175">
        <f>令和4年度累計!AI62+'事業開始～令和3年度末'!AI62</f>
        <v>11</v>
      </c>
      <c r="AJ62" s="531">
        <f>令和4年度累計!AJ62+'事業開始～令和3年度末'!AJ62</f>
        <v>3</v>
      </c>
      <c r="AK62" s="531">
        <f>令和4年度累計!AK62+'事業開始～令和3年度末'!AK62</f>
        <v>0</v>
      </c>
      <c r="AL62" s="531">
        <f>令和4年度累計!AL62+'事業開始～令和3年度末'!AL62</f>
        <v>3</v>
      </c>
      <c r="AM62" s="175">
        <f>令和4年度累計!AM62+'事業開始～令和3年度末'!AM62</f>
        <v>118</v>
      </c>
      <c r="AN62" s="537">
        <f>令和4年度累計!AN62+'事業開始～令和3年度末'!AN62</f>
        <v>7</v>
      </c>
      <c r="AO62" s="537">
        <f>令和4年度累計!AO62+'事業開始～令和3年度末'!AO62</f>
        <v>1</v>
      </c>
      <c r="AP62" s="136">
        <f>令和4年度累計!AP62+'事業開始～令和3年度末'!AP62</f>
        <v>23</v>
      </c>
      <c r="AQ62" s="175">
        <f>令和4年度累計!AQ62+'事業開始～令和3年度末'!AQ62</f>
        <v>33</v>
      </c>
      <c r="AR62" s="537">
        <f>令和4年度累計!AR62+'事業開始～令和3年度末'!AR62</f>
        <v>0</v>
      </c>
      <c r="AS62" s="537">
        <f>令和4年度累計!AS62+'事業開始～令和3年度末'!AS62</f>
        <v>0</v>
      </c>
      <c r="AT62" s="539">
        <f>令和4年度累計!AT62+'事業開始～令和3年度末'!AT62</f>
        <v>8</v>
      </c>
      <c r="AU62" s="175">
        <f>令和4年度累計!AU62+'事業開始～令和3年度末'!AU62</f>
        <v>20</v>
      </c>
      <c r="AV62" s="135">
        <f>令和4年度累計!AV62+'事業開始～令和3年度末'!AV62</f>
        <v>2</v>
      </c>
      <c r="AW62" s="135">
        <f>令和4年度累計!AW62+'事業開始～令和3年度末'!AW62</f>
        <v>0</v>
      </c>
      <c r="AX62" s="136">
        <f>令和4年度累計!AX62+'事業開始～令和3年度末'!AX62</f>
        <v>1</v>
      </c>
      <c r="AY62" s="175">
        <f>令和4年度累計!AY62+'事業開始～令和3年度末'!AY62</f>
        <v>11</v>
      </c>
      <c r="AZ62" s="286">
        <f>令和4年度累計!AZ62+'事業開始～令和3年度末'!AZ62</f>
        <v>1</v>
      </c>
      <c r="BA62" s="286">
        <f>令和4年度累計!BA62+'事業開始～令和3年度末'!BA62</f>
        <v>0</v>
      </c>
      <c r="BB62" s="544">
        <f>令和4年度累計!BB62+'事業開始～令和3年度末'!BB62</f>
        <v>0</v>
      </c>
      <c r="BC62" s="285">
        <f>令和4年度累計!BC62+'事業開始～令和3年度末'!BC62</f>
        <v>377</v>
      </c>
      <c r="BD62" s="227">
        <f>令和4年度累計!BD62+'事業開始～令和3年度末'!BD62</f>
        <v>28</v>
      </c>
      <c r="BE62" s="227">
        <f>令和4年度累計!BE62+'事業開始～令和3年度末'!BE62</f>
        <v>3</v>
      </c>
      <c r="BF62" s="227">
        <f>令和4年度累計!BF62+'事業開始～令和3年度末'!BF62</f>
        <v>39</v>
      </c>
      <c r="BG62" s="132"/>
      <c r="BH62" s="285">
        <f>令和4年度累計!BH62+'事業開始～令和3年度末'!BH62</f>
        <v>238</v>
      </c>
      <c r="BI62" s="286">
        <f>令和4年度累計!BI62+'事業開始～令和3年度末'!BI62</f>
        <v>18</v>
      </c>
      <c r="BJ62" s="286">
        <f>令和4年度累計!BJ62+'事業開始～令和3年度末'!BJ62</f>
        <v>1</v>
      </c>
      <c r="BK62" s="286">
        <f>令和4年度累計!BK62+'事業開始～令和3年度末'!BK62</f>
        <v>23</v>
      </c>
      <c r="BL62" s="125"/>
    </row>
    <row r="63" spans="2:64" s="287" customFormat="1" ht="18" customHeight="1">
      <c r="B63" s="124" t="s">
        <v>113</v>
      </c>
      <c r="C63" s="372">
        <f>令和4年度累計!C63+'事業開始～令和3年度末'!C63</f>
        <v>1963</v>
      </c>
      <c r="D63" s="372">
        <f>令和4年度累計!D63+'事業開始～令和3年度末'!D63</f>
        <v>1340</v>
      </c>
      <c r="E63" s="372">
        <f>令和4年度累計!E63+'事業開始～令和3年度末'!E63</f>
        <v>79862</v>
      </c>
      <c r="F63" s="373">
        <f>令和4年度累計!F63+'事業開始～令和3年度末'!F63</f>
        <v>83165</v>
      </c>
      <c r="G63" s="374">
        <f>令和4年度累計!G63+'事業開始～令和3年度末'!G63</f>
        <v>559</v>
      </c>
      <c r="H63" s="372">
        <f>令和4年度累計!H63+'事業開始～令和3年度末'!H63</f>
        <v>316</v>
      </c>
      <c r="I63" s="372">
        <f>令和4年度累計!I63+'事業開始～令和3年度末'!I63</f>
        <v>51391</v>
      </c>
      <c r="J63" s="373">
        <f>令和4年度累計!J63+'事業開始～令和3年度末'!J63</f>
        <v>52266</v>
      </c>
      <c r="K63" s="374">
        <f>令和4年度累計!K63+'事業開始～令和3年度末'!K63</f>
        <v>1232</v>
      </c>
      <c r="L63" s="372">
        <f>令和4年度累計!L63+'事業開始～令和3年度末'!L63</f>
        <v>574</v>
      </c>
      <c r="M63" s="372">
        <f>令和4年度累計!M63+'事業開始～令和3年度末'!M63</f>
        <v>59233</v>
      </c>
      <c r="N63" s="373">
        <f>令和4年度累計!N63+'事業開始～令和3年度末'!N63</f>
        <v>61039</v>
      </c>
      <c r="O63" s="374">
        <f>令和4年度累計!O63+'事業開始～令和3年度末'!O63</f>
        <v>1929</v>
      </c>
      <c r="P63" s="372">
        <f>令和4年度累計!P63+'事業開始～令和3年度末'!P63</f>
        <v>645</v>
      </c>
      <c r="Q63" s="372">
        <f>令和4年度累計!Q63+'事業開始～令和3年度末'!Q63</f>
        <v>2276</v>
      </c>
      <c r="R63" s="373">
        <f>令和4年度累計!R63+'事業開始～令和3年度末'!R63</f>
        <v>4850</v>
      </c>
      <c r="S63" s="375">
        <f>令和4年度累計!S63+'事業開始～令和3年度末'!S63</f>
        <v>727</v>
      </c>
      <c r="T63" s="376">
        <f>令和4年度累計!T63+'事業開始～令和3年度末'!T63</f>
        <v>202047</v>
      </c>
      <c r="U63" s="371"/>
      <c r="V63" s="123" t="s">
        <v>113</v>
      </c>
      <c r="W63" s="226">
        <f>令和4年度累計!W63+'事業開始～令和3年度末'!W63</f>
        <v>517</v>
      </c>
      <c r="X63" s="135">
        <f>令和4年度累計!X63+'事業開始～令和3年度末'!X63</f>
        <v>77</v>
      </c>
      <c r="Y63" s="135">
        <f>令和4年度累計!Y63+'事業開始～令和3年度末'!Y63</f>
        <v>9</v>
      </c>
      <c r="Z63" s="136">
        <f>令和4年度累計!Z63+'事業開始～令和3年度末'!Z63</f>
        <v>9</v>
      </c>
      <c r="AA63" s="175">
        <f>令和4年度累計!AA63+'事業開始～令和3年度末'!AA63</f>
        <v>45</v>
      </c>
      <c r="AB63" s="135">
        <f>令和4年度累計!AB63+'事業開始～令和3年度末'!AB63</f>
        <v>9</v>
      </c>
      <c r="AC63" s="135">
        <f>令和4年度累計!AC63+'事業開始～令和3年度末'!AC63</f>
        <v>1</v>
      </c>
      <c r="AD63" s="136">
        <f>令和4年度累計!AD63+'事業開始～令和3年度末'!AD63</f>
        <v>0</v>
      </c>
      <c r="AE63" s="175">
        <f>令和4年度累計!AE63+'事業開始～令和3年度末'!AE63</f>
        <v>164</v>
      </c>
      <c r="AF63" s="135">
        <f>令和4年度累計!AF63+'事業開始～令和3年度末'!AF63</f>
        <v>18</v>
      </c>
      <c r="AG63" s="135">
        <f>令和4年度累計!AG63+'事業開始～令和3年度末'!AG63</f>
        <v>2</v>
      </c>
      <c r="AH63" s="136">
        <f>令和4年度累計!AH63+'事業開始～令和3年度末'!AH63</f>
        <v>19</v>
      </c>
      <c r="AI63" s="175">
        <f>令和4年度累計!AI63+'事業開始～令和3年度末'!AI63</f>
        <v>14</v>
      </c>
      <c r="AJ63" s="531">
        <f>令和4年度累計!AJ63+'事業開始～令和3年度末'!AJ63</f>
        <v>1</v>
      </c>
      <c r="AK63" s="531">
        <f>令和4年度累計!AK63+'事業開始～令和3年度末'!AK63</f>
        <v>0</v>
      </c>
      <c r="AL63" s="531">
        <f>令和4年度累計!AL63+'事業開始～令和3年度末'!AL63</f>
        <v>7</v>
      </c>
      <c r="AM63" s="175">
        <f>令和4年度累計!AM63+'事業開始～令和3年度末'!AM63</f>
        <v>206</v>
      </c>
      <c r="AN63" s="537">
        <f>令和4年度累計!AN63+'事業開始～令和3年度末'!AN63</f>
        <v>19</v>
      </c>
      <c r="AO63" s="537">
        <f>令和4年度累計!AO63+'事業開始～令和3年度末'!AO63</f>
        <v>14</v>
      </c>
      <c r="AP63" s="136">
        <f>令和4年度累計!AP63+'事業開始～令和3年度末'!AP63</f>
        <v>3</v>
      </c>
      <c r="AQ63" s="175">
        <f>令和4年度累計!AQ63+'事業開始～令和3年度末'!AQ63</f>
        <v>19</v>
      </c>
      <c r="AR63" s="537">
        <f>令和4年度累計!AR63+'事業開始～令和3年度末'!AR63</f>
        <v>3</v>
      </c>
      <c r="AS63" s="537">
        <f>令和4年度累計!AS63+'事業開始～令和3年度末'!AS63</f>
        <v>0</v>
      </c>
      <c r="AT63" s="539">
        <f>令和4年度累計!AT63+'事業開始～令和3年度末'!AT63</f>
        <v>1</v>
      </c>
      <c r="AU63" s="175">
        <f>令和4年度累計!AU63+'事業開始～令和3年度末'!AU63</f>
        <v>0</v>
      </c>
      <c r="AV63" s="135">
        <f>令和4年度累計!AV63+'事業開始～令和3年度末'!AV63</f>
        <v>0</v>
      </c>
      <c r="AW63" s="135">
        <f>令和4年度累計!AW63+'事業開始～令和3年度末'!AW63</f>
        <v>0</v>
      </c>
      <c r="AX63" s="136">
        <f>令和4年度累計!AX63+'事業開始～令和3年度末'!AX63</f>
        <v>0</v>
      </c>
      <c r="AY63" s="175">
        <f>令和4年度累計!AY63+'事業開始～令和3年度末'!AY63</f>
        <v>0</v>
      </c>
      <c r="AZ63" s="286">
        <f>令和4年度累計!AZ63+'事業開始～令和3年度末'!AZ63</f>
        <v>0</v>
      </c>
      <c r="BA63" s="286">
        <f>令和4年度累計!BA63+'事業開始～令和3年度末'!BA63</f>
        <v>0</v>
      </c>
      <c r="BB63" s="544">
        <f>令和4年度累計!BB63+'事業開始～令和3年度末'!BB63</f>
        <v>0</v>
      </c>
      <c r="BC63" s="285">
        <f>令和4年度累計!BC63+'事業開始～令和3年度末'!BC63</f>
        <v>887</v>
      </c>
      <c r="BD63" s="227">
        <f>令和4年度累計!BD63+'事業開始～令和3年度末'!BD63</f>
        <v>114</v>
      </c>
      <c r="BE63" s="227">
        <f>令和4年度累計!BE63+'事業開始～令和3年度末'!BE63</f>
        <v>25</v>
      </c>
      <c r="BF63" s="227">
        <f>令和4年度累計!BF63+'事業開始～令和3年度末'!BF63</f>
        <v>31</v>
      </c>
      <c r="BG63" s="132"/>
      <c r="BH63" s="285">
        <f>令和4年度累計!BH63+'事業開始～令和3年度末'!BH63</f>
        <v>461</v>
      </c>
      <c r="BI63" s="286">
        <f>令和4年度累計!BI63+'事業開始～令和3年度末'!BI63</f>
        <v>31</v>
      </c>
      <c r="BJ63" s="286">
        <f>令和4年度累計!BJ63+'事業開始～令和3年度末'!BJ63</f>
        <v>8</v>
      </c>
      <c r="BK63" s="286">
        <f>令和4年度累計!BK63+'事業開始～令和3年度末'!BK63</f>
        <v>10</v>
      </c>
      <c r="BL63" s="125"/>
    </row>
    <row r="64" spans="2:64" s="287" customFormat="1" ht="18" customHeight="1">
      <c r="B64" s="124" t="s">
        <v>109</v>
      </c>
      <c r="C64" s="372">
        <f>令和4年度累計!C64+'事業開始～令和3年度末'!C64</f>
        <v>16165</v>
      </c>
      <c r="D64" s="372">
        <f>令和4年度累計!D64+'事業開始～令和3年度末'!D64</f>
        <v>983</v>
      </c>
      <c r="E64" s="372">
        <f>令和4年度累計!E64+'事業開始～令和3年度末'!E64</f>
        <v>4859</v>
      </c>
      <c r="F64" s="373">
        <f>令和4年度累計!F64+'事業開始～令和3年度末'!F64</f>
        <v>22007</v>
      </c>
      <c r="G64" s="374">
        <f>令和4年度累計!G64+'事業開始～令和3年度末'!G64</f>
        <v>5066</v>
      </c>
      <c r="H64" s="372">
        <f>令和4年度累計!H64+'事業開始～令和3年度末'!H64</f>
        <v>319</v>
      </c>
      <c r="I64" s="372">
        <f>令和4年度累計!I64+'事業開始～令和3年度末'!I64</f>
        <v>6036</v>
      </c>
      <c r="J64" s="373">
        <f>令和4年度累計!J64+'事業開始～令和3年度末'!J64</f>
        <v>11421</v>
      </c>
      <c r="K64" s="374">
        <f>令和4年度累計!K64+'事業開始～令和3年度末'!K64</f>
        <v>8589</v>
      </c>
      <c r="L64" s="372">
        <f>令和4年度累計!L64+'事業開始～令和3年度末'!L64</f>
        <v>463</v>
      </c>
      <c r="M64" s="372">
        <f>令和4年度累計!M64+'事業開始～令和3年度末'!M64</f>
        <v>6797</v>
      </c>
      <c r="N64" s="373">
        <f>令和4年度累計!N64+'事業開始～令和3年度末'!N64</f>
        <v>15849</v>
      </c>
      <c r="O64" s="374">
        <f>令和4年度累計!O64+'事業開始～令和3年度末'!O64</f>
        <v>8170</v>
      </c>
      <c r="P64" s="372">
        <f>令和4年度累計!P64+'事業開始～令和3年度末'!P64</f>
        <v>878</v>
      </c>
      <c r="Q64" s="372">
        <f>令和4年度累計!Q64+'事業開始～令和3年度末'!Q64</f>
        <v>2679</v>
      </c>
      <c r="R64" s="373">
        <f>令和4年度累計!R64+'事業開始～令和3年度末'!R64</f>
        <v>11727</v>
      </c>
      <c r="S64" s="375">
        <f>令和4年度累計!S64+'事業開始～令和3年度末'!S64</f>
        <v>112203</v>
      </c>
      <c r="T64" s="376">
        <f>令和4年度累計!T64+'事業開始～令和3年度末'!T64</f>
        <v>173207</v>
      </c>
      <c r="U64" s="371"/>
      <c r="V64" s="123" t="s">
        <v>109</v>
      </c>
      <c r="W64" s="226">
        <f>令和4年度累計!W64+'事業開始～令和3年度末'!W64</f>
        <v>555</v>
      </c>
      <c r="X64" s="135">
        <f>令和4年度累計!X64+'事業開始～令和3年度末'!X64</f>
        <v>43</v>
      </c>
      <c r="Y64" s="135">
        <f>令和4年度累計!Y64+'事業開始～令和3年度末'!Y64</f>
        <v>15</v>
      </c>
      <c r="Z64" s="136">
        <f>令和4年度累計!Z64+'事業開始～令和3年度末'!Z64</f>
        <v>94</v>
      </c>
      <c r="AA64" s="175">
        <f>令和4年度累計!AA64+'事業開始～令和3年度末'!AA64</f>
        <v>25</v>
      </c>
      <c r="AB64" s="135">
        <f>令和4年度累計!AB64+'事業開始～令和3年度末'!AB64</f>
        <v>4</v>
      </c>
      <c r="AC64" s="135">
        <f>令和4年度累計!AC64+'事業開始～令和3年度末'!AC64</f>
        <v>0</v>
      </c>
      <c r="AD64" s="136">
        <f>令和4年度累計!AD64+'事業開始～令和3年度末'!AD64</f>
        <v>6</v>
      </c>
      <c r="AE64" s="175">
        <f>令和4年度累計!AE64+'事業開始～令和3年度末'!AE64</f>
        <v>143</v>
      </c>
      <c r="AF64" s="135">
        <f>令和4年度累計!AF64+'事業開始～令和3年度末'!AF64</f>
        <v>11</v>
      </c>
      <c r="AG64" s="135">
        <f>令和4年度累計!AG64+'事業開始～令和3年度末'!AG64</f>
        <v>2</v>
      </c>
      <c r="AH64" s="136">
        <f>令和4年度累計!AH64+'事業開始～令和3年度末'!AH64</f>
        <v>28</v>
      </c>
      <c r="AI64" s="175">
        <f>令和4年度累計!AI64+'事業開始～令和3年度末'!AI64</f>
        <v>19</v>
      </c>
      <c r="AJ64" s="531">
        <f>令和4年度累計!AJ64+'事業開始～令和3年度末'!AJ64</f>
        <v>3</v>
      </c>
      <c r="AK64" s="531">
        <f>令和4年度累計!AK64+'事業開始～令和3年度末'!AK64</f>
        <v>0</v>
      </c>
      <c r="AL64" s="531">
        <f>令和4年度累計!AL64+'事業開始～令和3年度末'!AL64</f>
        <v>10</v>
      </c>
      <c r="AM64" s="175">
        <f>令和4年度累計!AM64+'事業開始～令和3年度末'!AM64</f>
        <v>279</v>
      </c>
      <c r="AN64" s="537">
        <f>令和4年度累計!AN64+'事業開始～令和3年度末'!AN64</f>
        <v>16</v>
      </c>
      <c r="AO64" s="537">
        <f>令和4年度累計!AO64+'事業開始～令和3年度末'!AO64</f>
        <v>51</v>
      </c>
      <c r="AP64" s="136">
        <f>令和4年度累計!AP64+'事業開始～令和3年度末'!AP64</f>
        <v>39</v>
      </c>
      <c r="AQ64" s="175">
        <f>令和4年度累計!AQ64+'事業開始～令和3年度末'!AQ64</f>
        <v>36</v>
      </c>
      <c r="AR64" s="537">
        <f>令和4年度累計!AR64+'事業開始～令和3年度末'!AR64</f>
        <v>2</v>
      </c>
      <c r="AS64" s="537">
        <f>令和4年度累計!AS64+'事業開始～令和3年度末'!AS64</f>
        <v>6</v>
      </c>
      <c r="AT64" s="539">
        <f>令和4年度累計!AT64+'事業開始～令和3年度末'!AT64</f>
        <v>10</v>
      </c>
      <c r="AU64" s="175">
        <f>令和4年度累計!AU64+'事業開始～令和3年度末'!AU64</f>
        <v>426</v>
      </c>
      <c r="AV64" s="135">
        <f>令和4年度累計!AV64+'事業開始～令和3年度末'!AV64</f>
        <v>34</v>
      </c>
      <c r="AW64" s="135">
        <f>令和4年度累計!AW64+'事業開始～令和3年度末'!AW64</f>
        <v>23</v>
      </c>
      <c r="AX64" s="136">
        <f>令和4年度累計!AX64+'事業開始～令和3年度末'!AX64</f>
        <v>11</v>
      </c>
      <c r="AY64" s="175">
        <f>令和4年度累計!AY64+'事業開始～令和3年度末'!AY64</f>
        <v>44</v>
      </c>
      <c r="AZ64" s="286">
        <f>令和4年度累計!AZ64+'事業開始～令和3年度末'!AZ64</f>
        <v>5</v>
      </c>
      <c r="BA64" s="286">
        <f>令和4年度累計!BA64+'事業開始～令和3年度末'!BA64</f>
        <v>1</v>
      </c>
      <c r="BB64" s="544">
        <f>令和4年度累計!BB64+'事業開始～令和3年度末'!BB64</f>
        <v>1</v>
      </c>
      <c r="BC64" s="285">
        <f>令和4年度累計!BC64+'事業開始～令和3年度末'!BC64</f>
        <v>1403</v>
      </c>
      <c r="BD64" s="227">
        <f>令和4年度累計!BD64+'事業開始～令和3年度末'!BD64</f>
        <v>104</v>
      </c>
      <c r="BE64" s="227">
        <f>令和4年度累計!BE64+'事業開始～令和3年度末'!BE64</f>
        <v>91</v>
      </c>
      <c r="BF64" s="227">
        <f>令和4年度累計!BF64+'事業開始～令和3年度末'!BF64</f>
        <v>172</v>
      </c>
      <c r="BG64" s="132"/>
      <c r="BH64" s="285">
        <f>令和4年度累計!BH64+'事業開始～令和3年度末'!BH64</f>
        <v>667</v>
      </c>
      <c r="BI64" s="286">
        <f>令和4年度累計!BI64+'事業開始～令和3年度末'!BI64</f>
        <v>37</v>
      </c>
      <c r="BJ64" s="286">
        <f>令和4年度累計!BJ64+'事業開始～令和3年度末'!BJ64</f>
        <v>40</v>
      </c>
      <c r="BK64" s="286">
        <f>令和4年度累計!BK64+'事業開始～令和3年度末'!BK64</f>
        <v>99</v>
      </c>
      <c r="BL64" s="125"/>
    </row>
    <row r="65" spans="2:64" s="287" customFormat="1" ht="18" customHeight="1">
      <c r="B65" s="124" t="s">
        <v>114</v>
      </c>
      <c r="C65" s="372">
        <f>令和4年度累計!C65+'事業開始～令和3年度末'!C65</f>
        <v>2183</v>
      </c>
      <c r="D65" s="372">
        <f>令和4年度累計!D65+'事業開始～令和3年度末'!D65</f>
        <v>1539</v>
      </c>
      <c r="E65" s="372">
        <f>令和4年度累計!E65+'事業開始～令和3年度末'!E65</f>
        <v>2997</v>
      </c>
      <c r="F65" s="373">
        <f>令和4年度累計!F65+'事業開始～令和3年度末'!F65</f>
        <v>6719</v>
      </c>
      <c r="G65" s="374">
        <f>令和4年度累計!G65+'事業開始～令和3年度末'!G65</f>
        <v>521</v>
      </c>
      <c r="H65" s="372">
        <f>令和4年度累計!H65+'事業開始～令和3年度末'!H65</f>
        <v>351</v>
      </c>
      <c r="I65" s="372">
        <f>令和4年度累計!I65+'事業開始～令和3年度末'!I65</f>
        <v>1771</v>
      </c>
      <c r="J65" s="373">
        <f>令和4年度累計!J65+'事業開始～令和3年度末'!J65</f>
        <v>2643</v>
      </c>
      <c r="K65" s="374">
        <f>令和4年度累計!K65+'事業開始～令和3年度末'!K65</f>
        <v>970</v>
      </c>
      <c r="L65" s="372">
        <f>令和4年度累計!L65+'事業開始～令和3年度末'!L65</f>
        <v>721</v>
      </c>
      <c r="M65" s="372">
        <f>令和4年度累計!M65+'事業開始～令和3年度末'!M65</f>
        <v>2863</v>
      </c>
      <c r="N65" s="373">
        <f>令和4年度累計!N65+'事業開始～令和3年度末'!N65</f>
        <v>4554</v>
      </c>
      <c r="O65" s="374">
        <f>令和4年度累計!O65+'事業開始～令和3年度末'!O65</f>
        <v>445</v>
      </c>
      <c r="P65" s="372">
        <f>令和4年度累計!P65+'事業開始～令和3年度末'!P65</f>
        <v>308</v>
      </c>
      <c r="Q65" s="372">
        <f>令和4年度累計!Q65+'事業開始～令和3年度末'!Q65</f>
        <v>307</v>
      </c>
      <c r="R65" s="373">
        <f>令和4年度累計!R65+'事業開始～令和3年度末'!R65</f>
        <v>1060</v>
      </c>
      <c r="S65" s="375">
        <f>令和4年度累計!S65+'事業開始～令和3年度末'!S65</f>
        <v>42923</v>
      </c>
      <c r="T65" s="376">
        <f>令和4年度累計!T65+'事業開始～令和3年度末'!T65</f>
        <v>57899</v>
      </c>
      <c r="U65" s="371"/>
      <c r="V65" s="123" t="s">
        <v>114</v>
      </c>
      <c r="W65" s="226">
        <f>令和4年度累計!W65+'事業開始～令和3年度末'!W65</f>
        <v>564</v>
      </c>
      <c r="X65" s="135">
        <f>令和4年度累計!X65+'事業開始～令和3年度末'!X65</f>
        <v>191</v>
      </c>
      <c r="Y65" s="135">
        <f>令和4年度累計!Y65+'事業開始～令和3年度末'!Y65</f>
        <v>17</v>
      </c>
      <c r="Z65" s="136">
        <f>令和4年度累計!Z65+'事業開始～令和3年度末'!Z65</f>
        <v>51</v>
      </c>
      <c r="AA65" s="175">
        <f>令和4年度累計!AA65+'事業開始～令和3年度末'!AA65</f>
        <v>84</v>
      </c>
      <c r="AB65" s="135">
        <f>令和4年度累計!AB65+'事業開始～令和3年度末'!AB65</f>
        <v>7</v>
      </c>
      <c r="AC65" s="135">
        <f>令和4年度累計!AC65+'事業開始～令和3年度末'!AC65</f>
        <v>1</v>
      </c>
      <c r="AD65" s="136">
        <f>令和4年度累計!AD65+'事業開始～令和3年度末'!AD65</f>
        <v>5</v>
      </c>
      <c r="AE65" s="175">
        <f>令和4年度累計!AE65+'事業開始～令和3年度末'!AE65</f>
        <v>119</v>
      </c>
      <c r="AF65" s="135">
        <f>令和4年度累計!AF65+'事業開始～令和3年度末'!AF65</f>
        <v>13</v>
      </c>
      <c r="AG65" s="135">
        <f>令和4年度累計!AG65+'事業開始～令和3年度末'!AG65</f>
        <v>0</v>
      </c>
      <c r="AH65" s="136">
        <f>令和4年度累計!AH65+'事業開始～令和3年度末'!AH65</f>
        <v>13</v>
      </c>
      <c r="AI65" s="175">
        <f>令和4年度累計!AI65+'事業開始～令和3年度末'!AI65</f>
        <v>18</v>
      </c>
      <c r="AJ65" s="531">
        <f>令和4年度累計!AJ65+'事業開始～令和3年度末'!AJ65</f>
        <v>2</v>
      </c>
      <c r="AK65" s="531">
        <f>令和4年度累計!AK65+'事業開始～令和3年度末'!AK65</f>
        <v>0</v>
      </c>
      <c r="AL65" s="531">
        <f>令和4年度累計!AL65+'事業開始～令和3年度末'!AL65</f>
        <v>2</v>
      </c>
      <c r="AM65" s="175">
        <f>令和4年度累計!AM65+'事業開始～令和3年度末'!AM65</f>
        <v>220</v>
      </c>
      <c r="AN65" s="537">
        <f>令和4年度累計!AN65+'事業開始～令和3年度末'!AN65</f>
        <v>22</v>
      </c>
      <c r="AO65" s="537">
        <f>令和4年度累計!AO65+'事業開始～令和3年度末'!AO65</f>
        <v>9</v>
      </c>
      <c r="AP65" s="136">
        <f>令和4年度累計!AP65+'事業開始～令和3年度末'!AP65</f>
        <v>5</v>
      </c>
      <c r="AQ65" s="175">
        <f>令和4年度累計!AQ65+'事業開始～令和3年度末'!AQ65</f>
        <v>28</v>
      </c>
      <c r="AR65" s="537">
        <f>令和4年度累計!AR65+'事業開始～令和3年度末'!AR65</f>
        <v>2</v>
      </c>
      <c r="AS65" s="537">
        <f>令和4年度累計!AS65+'事業開始～令和3年度末'!AS65</f>
        <v>0</v>
      </c>
      <c r="AT65" s="539">
        <f>令和4年度累計!AT65+'事業開始～令和3年度末'!AT65</f>
        <v>2</v>
      </c>
      <c r="AU65" s="175">
        <f>令和4年度累計!AU65+'事業開始～令和3年度末'!AU65</f>
        <v>41</v>
      </c>
      <c r="AV65" s="135">
        <f>令和4年度累計!AV65+'事業開始～令和3年度末'!AV65</f>
        <v>4</v>
      </c>
      <c r="AW65" s="135">
        <f>令和4年度累計!AW65+'事業開始～令和3年度末'!AW65</f>
        <v>3</v>
      </c>
      <c r="AX65" s="136">
        <f>令和4年度累計!AX65+'事業開始～令和3年度末'!AX65</f>
        <v>0</v>
      </c>
      <c r="AY65" s="175">
        <f>令和4年度累計!AY65+'事業開始～令和3年度末'!AY65</f>
        <v>1</v>
      </c>
      <c r="AZ65" s="286">
        <f>令和4年度累計!AZ65+'事業開始～令和3年度末'!AZ65</f>
        <v>0</v>
      </c>
      <c r="BA65" s="286">
        <f>令和4年度累計!BA65+'事業開始～令和3年度末'!BA65</f>
        <v>1</v>
      </c>
      <c r="BB65" s="544">
        <f>令和4年度累計!BB65+'事業開始～令和3年度末'!BB65</f>
        <v>0</v>
      </c>
      <c r="BC65" s="285">
        <f>令和4年度累計!BC65+'事業開始～令和3年度末'!BC65</f>
        <v>944</v>
      </c>
      <c r="BD65" s="227">
        <f>令和4年度累計!BD65+'事業開始～令和3年度末'!BD65</f>
        <v>230</v>
      </c>
      <c r="BE65" s="227">
        <f>令和4年度累計!BE65+'事業開始～令和3年度末'!BE65</f>
        <v>29</v>
      </c>
      <c r="BF65" s="227">
        <f>令和4年度累計!BF65+'事業開始～令和3年度末'!BF65</f>
        <v>69</v>
      </c>
      <c r="BG65" s="132"/>
      <c r="BH65" s="285">
        <f>令和4年度累計!BH65+'事業開始～令和3年度末'!BH65</f>
        <v>471</v>
      </c>
      <c r="BI65" s="286">
        <f>令和4年度累計!BI65+'事業開始～令和3年度末'!BI65</f>
        <v>86</v>
      </c>
      <c r="BJ65" s="286">
        <f>令和4年度累計!BJ65+'事業開始～令和3年度末'!BJ65</f>
        <v>12</v>
      </c>
      <c r="BK65" s="286">
        <f>令和4年度累計!BK65+'事業開始～令和3年度末'!BK65</f>
        <v>35</v>
      </c>
      <c r="BL65" s="125"/>
    </row>
    <row r="66" spans="2:64" s="287" customFormat="1" ht="18" customHeight="1">
      <c r="B66" s="124" t="s">
        <v>82</v>
      </c>
      <c r="C66" s="372">
        <f>令和4年度累計!C66+'事業開始～令和3年度末'!C66</f>
        <v>126</v>
      </c>
      <c r="D66" s="372">
        <f>令和4年度累計!D66+'事業開始～令和3年度末'!D66</f>
        <v>7437</v>
      </c>
      <c r="E66" s="372">
        <f>令和4年度累計!E66+'事業開始～令和3年度末'!E66</f>
        <v>130134</v>
      </c>
      <c r="F66" s="373">
        <f>令和4年度累計!F66+'事業開始～令和3年度末'!F66</f>
        <v>137697</v>
      </c>
      <c r="G66" s="374">
        <f>令和4年度累計!G66+'事業開始～令和3年度末'!G66</f>
        <v>25</v>
      </c>
      <c r="H66" s="372">
        <f>令和4年度累計!H66+'事業開始～令和3年度末'!H66</f>
        <v>1560</v>
      </c>
      <c r="I66" s="372">
        <f>令和4年度累計!I66+'事業開始～令和3年度末'!I66</f>
        <v>61152</v>
      </c>
      <c r="J66" s="373">
        <f>令和4年度累計!J66+'事業開始～令和3年度末'!J66</f>
        <v>62737</v>
      </c>
      <c r="K66" s="374">
        <f>令和4年度累計!K66+'事業開始～令和3年度末'!K66</f>
        <v>27</v>
      </c>
      <c r="L66" s="372">
        <f>令和4年度累計!L66+'事業開始～令和3年度末'!L66</f>
        <v>3306</v>
      </c>
      <c r="M66" s="372">
        <f>令和4年度累計!M66+'事業開始～令和3年度末'!M66</f>
        <v>114777</v>
      </c>
      <c r="N66" s="373">
        <f>令和4年度累計!N66+'事業開始～令和3年度末'!N66</f>
        <v>118110</v>
      </c>
      <c r="O66" s="374">
        <f>令和4年度累計!O66+'事業開始～令和3年度末'!O66</f>
        <v>95</v>
      </c>
      <c r="P66" s="372">
        <f>令和4年度累計!P66+'事業開始～令和3年度末'!P66</f>
        <v>1847</v>
      </c>
      <c r="Q66" s="372">
        <f>令和4年度累計!Q66+'事業開始～令和3年度末'!Q66</f>
        <v>1232</v>
      </c>
      <c r="R66" s="373">
        <f>令和4年度累計!R66+'事業開始～令和3年度末'!R66</f>
        <v>3174</v>
      </c>
      <c r="S66" s="375">
        <f>令和4年度累計!S66+'事業開始～令和3年度末'!S66</f>
        <v>77</v>
      </c>
      <c r="T66" s="376">
        <f>令和4年度累計!T66+'事業開始～令和3年度末'!T66</f>
        <v>321795</v>
      </c>
      <c r="U66" s="371"/>
      <c r="V66" s="123" t="s">
        <v>82</v>
      </c>
      <c r="W66" s="226">
        <f>令和4年度累計!W66+'事業開始～令和3年度末'!W66</f>
        <v>2724</v>
      </c>
      <c r="X66" s="135">
        <f>令和4年度累計!X66+'事業開始～令和3年度末'!X66</f>
        <v>210</v>
      </c>
      <c r="Y66" s="135">
        <f>令和4年度累計!Y66+'事業開始～令和3年度末'!Y66</f>
        <v>146</v>
      </c>
      <c r="Z66" s="136">
        <f>令和4年度累計!Z66+'事業開始～令和3年度末'!Z66</f>
        <v>221</v>
      </c>
      <c r="AA66" s="175">
        <f>令和4年度累計!AA66+'事業開始～令和3年度末'!AA66</f>
        <v>286</v>
      </c>
      <c r="AB66" s="135">
        <f>令和4年度累計!AB66+'事業開始～令和3年度末'!AB66</f>
        <v>17</v>
      </c>
      <c r="AC66" s="135">
        <f>令和4年度累計!AC66+'事業開始～令和3年度末'!AC66</f>
        <v>7</v>
      </c>
      <c r="AD66" s="136">
        <f>令和4年度累計!AD66+'事業開始～令和3年度末'!AD66</f>
        <v>19</v>
      </c>
      <c r="AE66" s="175">
        <f>令和4年度累計!AE66+'事業開始～令和3年度末'!AE66</f>
        <v>655</v>
      </c>
      <c r="AF66" s="135">
        <f>令和4年度累計!AF66+'事業開始～令和3年度末'!AF66</f>
        <v>18</v>
      </c>
      <c r="AG66" s="135">
        <f>令和4年度累計!AG66+'事業開始～令和3年度末'!AG66</f>
        <v>2</v>
      </c>
      <c r="AH66" s="136">
        <f>令和4年度累計!AH66+'事業開始～令和3年度末'!AH66</f>
        <v>209</v>
      </c>
      <c r="AI66" s="175">
        <f>令和4年度累計!AI66+'事業開始～令和3年度末'!AI66</f>
        <v>70</v>
      </c>
      <c r="AJ66" s="531">
        <f>令和4年度累計!AJ66+'事業開始～令和3年度末'!AJ66</f>
        <v>1</v>
      </c>
      <c r="AK66" s="531">
        <f>令和4年度累計!AK66+'事業開始～令和3年度末'!AK66</f>
        <v>0</v>
      </c>
      <c r="AL66" s="531">
        <f>令和4年度累計!AL66+'事業開始～令和3年度末'!AL66</f>
        <v>42</v>
      </c>
      <c r="AM66" s="175">
        <f>令和4年度累計!AM66+'事業開始～令和3年度末'!AM66</f>
        <v>1115</v>
      </c>
      <c r="AN66" s="537">
        <f>令和4年度累計!AN66+'事業開始～令和3年度末'!AN66</f>
        <v>26</v>
      </c>
      <c r="AO66" s="537">
        <f>令和4年度累計!AO66+'事業開始～令和3年度末'!AO66</f>
        <v>32</v>
      </c>
      <c r="AP66" s="136">
        <f>令和4年度累計!AP66+'事業開始～令和3年度末'!AP66</f>
        <v>201</v>
      </c>
      <c r="AQ66" s="175">
        <f>令和4年度累計!AQ66+'事業開始～令和3年度末'!AQ66</f>
        <v>215</v>
      </c>
      <c r="AR66" s="537">
        <f>令和4年度累計!AR66+'事業開始～令和3年度末'!AR66</f>
        <v>3</v>
      </c>
      <c r="AS66" s="537">
        <f>令和4年度累計!AS66+'事業開始～令和3年度末'!AS66</f>
        <v>3</v>
      </c>
      <c r="AT66" s="539">
        <f>令和4年度累計!AT66+'事業開始～令和3年度末'!AT66</f>
        <v>77</v>
      </c>
      <c r="AU66" s="175">
        <f>令和4年度累計!AU66+'事業開始～令和3年度末'!AU66</f>
        <v>1</v>
      </c>
      <c r="AV66" s="135">
        <f>令和4年度累計!AV66+'事業開始～令和3年度末'!AV66</f>
        <v>0</v>
      </c>
      <c r="AW66" s="135">
        <f>令和4年度累計!AW66+'事業開始～令和3年度末'!AW66</f>
        <v>0</v>
      </c>
      <c r="AX66" s="136">
        <f>令和4年度累計!AX66+'事業開始～令和3年度末'!AX66</f>
        <v>0</v>
      </c>
      <c r="AY66" s="175">
        <f>令和4年度累計!AY66+'事業開始～令和3年度末'!AY66</f>
        <v>0</v>
      </c>
      <c r="AZ66" s="286">
        <f>令和4年度累計!AZ66+'事業開始～令和3年度末'!AZ66</f>
        <v>0</v>
      </c>
      <c r="BA66" s="286">
        <f>令和4年度累計!BA66+'事業開始～令和3年度末'!BA66</f>
        <v>0</v>
      </c>
      <c r="BB66" s="544">
        <f>令和4年度累計!BB66+'事業開始～令和3年度末'!BB66</f>
        <v>0</v>
      </c>
      <c r="BC66" s="285">
        <f>令和4年度累計!BC66+'事業開始～令和3年度末'!BC66</f>
        <v>4495</v>
      </c>
      <c r="BD66" s="227">
        <f>令和4年度累計!BD66+'事業開始～令和3年度末'!BD66</f>
        <v>254</v>
      </c>
      <c r="BE66" s="227">
        <f>令和4年度累計!BE66+'事業開始～令和3年度末'!BE66</f>
        <v>180</v>
      </c>
      <c r="BF66" s="227">
        <f>令和4年度累計!BF66+'事業開始～令和3年度末'!BF66</f>
        <v>631</v>
      </c>
      <c r="BG66" s="132"/>
      <c r="BH66" s="285">
        <f>令和4年度累計!BH66+'事業開始～令和3年度末'!BH66</f>
        <v>2476</v>
      </c>
      <c r="BI66" s="286">
        <f>令和4年度累計!BI66+'事業開始～令和3年度末'!BI66</f>
        <v>98</v>
      </c>
      <c r="BJ66" s="286">
        <f>令和4年度累計!BJ66+'事業開始～令和3年度末'!BJ66</f>
        <v>66</v>
      </c>
      <c r="BK66" s="286">
        <f>令和4年度累計!BK66+'事業開始～令和3年度末'!BK66</f>
        <v>335</v>
      </c>
      <c r="BL66" s="125"/>
    </row>
    <row r="67" spans="2:64" s="287" customFormat="1" ht="18" customHeight="1">
      <c r="B67" s="124" t="s">
        <v>83</v>
      </c>
      <c r="C67" s="372">
        <f>令和4年度累計!C67+'事業開始～令和3年度末'!C67</f>
        <v>1895</v>
      </c>
      <c r="D67" s="372">
        <f>令和4年度累計!D67+'事業開始～令和3年度末'!D67</f>
        <v>6838</v>
      </c>
      <c r="E67" s="372">
        <f>令和4年度累計!E67+'事業開始～令和3年度末'!E67</f>
        <v>118822</v>
      </c>
      <c r="F67" s="373">
        <f>令和4年度累計!F67+'事業開始～令和3年度末'!F67</f>
        <v>127555</v>
      </c>
      <c r="G67" s="374">
        <f>令和4年度累計!G67+'事業開始～令和3年度末'!G67</f>
        <v>448</v>
      </c>
      <c r="H67" s="372">
        <f>令和4年度累計!H67+'事業開始～令和3年度末'!H67</f>
        <v>1687</v>
      </c>
      <c r="I67" s="372">
        <f>令和4年度累計!I67+'事業開始～令和3年度末'!I67</f>
        <v>68567</v>
      </c>
      <c r="J67" s="373">
        <f>令和4年度累計!J67+'事業開始～令和3年度末'!J67</f>
        <v>70702</v>
      </c>
      <c r="K67" s="374">
        <f>令和4年度累計!K67+'事業開始～令和3年度末'!K67</f>
        <v>679</v>
      </c>
      <c r="L67" s="372">
        <f>令和4年度累計!L67+'事業開始～令和3年度末'!L67</f>
        <v>2672</v>
      </c>
      <c r="M67" s="372">
        <f>令和4年度累計!M67+'事業開始～令和3年度末'!M67</f>
        <v>86233</v>
      </c>
      <c r="N67" s="373">
        <f>令和4年度累計!N67+'事業開始～令和3年度末'!N67</f>
        <v>89584</v>
      </c>
      <c r="O67" s="374">
        <f>令和4年度累計!O67+'事業開始～令和3年度末'!O67</f>
        <v>570</v>
      </c>
      <c r="P67" s="372">
        <f>令和4年度累計!P67+'事業開始～令和3年度末'!P67</f>
        <v>540</v>
      </c>
      <c r="Q67" s="372">
        <f>令和4年度累計!Q67+'事業開始～令和3年度末'!Q67</f>
        <v>12286</v>
      </c>
      <c r="R67" s="373">
        <f>令和4年度累計!R67+'事業開始～令和3年度末'!R67</f>
        <v>13396</v>
      </c>
      <c r="S67" s="375">
        <f>令和4年度累計!S67+'事業開始～令和3年度末'!S67</f>
        <v>4</v>
      </c>
      <c r="T67" s="376">
        <f>令和4年度累計!T67+'事業開始～令和3年度末'!T67</f>
        <v>301241</v>
      </c>
      <c r="U67" s="371"/>
      <c r="V67" s="123" t="s">
        <v>83</v>
      </c>
      <c r="W67" s="226">
        <f>令和4年度累計!W67+'事業開始～令和3年度末'!W67</f>
        <v>1868</v>
      </c>
      <c r="X67" s="135">
        <f>令和4年度累計!X67+'事業開始～令和3年度末'!X67</f>
        <v>6</v>
      </c>
      <c r="Y67" s="135">
        <f>令和4年度累計!Y67+'事業開始～令和3年度末'!Y67</f>
        <v>0</v>
      </c>
      <c r="Z67" s="136">
        <f>令和4年度累計!Z67+'事業開始～令和3年度末'!Z67</f>
        <v>14</v>
      </c>
      <c r="AA67" s="175">
        <f>令和4年度累計!AA67+'事業開始～令和3年度末'!AA67</f>
        <v>227</v>
      </c>
      <c r="AB67" s="135">
        <f>令和4年度累計!AB67+'事業開始～令和3年度末'!AB67</f>
        <v>1</v>
      </c>
      <c r="AC67" s="135">
        <f>令和4年度累計!AC67+'事業開始～令和3年度末'!AC67</f>
        <v>0</v>
      </c>
      <c r="AD67" s="136">
        <f>令和4年度累計!AD67+'事業開始～令和3年度末'!AD67</f>
        <v>0</v>
      </c>
      <c r="AE67" s="175">
        <f>令和4年度累計!AE67+'事業開始～令和3年度末'!AE67</f>
        <v>426</v>
      </c>
      <c r="AF67" s="135">
        <f>令和4年度累計!AF67+'事業開始～令和3年度末'!AF67</f>
        <v>0</v>
      </c>
      <c r="AG67" s="135">
        <f>令和4年度累計!AG67+'事業開始～令和3年度末'!AG67</f>
        <v>0</v>
      </c>
      <c r="AH67" s="136">
        <f>令和4年度累計!AH67+'事業開始～令和3年度末'!AH67</f>
        <v>36</v>
      </c>
      <c r="AI67" s="175">
        <f>令和4年度累計!AI67+'事業開始～令和3年度末'!AI67</f>
        <v>79</v>
      </c>
      <c r="AJ67" s="531">
        <f>令和4年度累計!AJ67+'事業開始～令和3年度末'!AJ67</f>
        <v>0</v>
      </c>
      <c r="AK67" s="531">
        <f>令和4年度累計!AK67+'事業開始～令和3年度末'!AK67</f>
        <v>0</v>
      </c>
      <c r="AL67" s="531">
        <f>令和4年度累計!AL67+'事業開始～令和3年度末'!AL67</f>
        <v>12</v>
      </c>
      <c r="AM67" s="175">
        <f>令和4年度累計!AM67+'事業開始～令和3年度末'!AM67</f>
        <v>750</v>
      </c>
      <c r="AN67" s="537">
        <f>令和4年度累計!AN67+'事業開始～令和3年度末'!AN67</f>
        <v>1</v>
      </c>
      <c r="AO67" s="537">
        <f>令和4年度累計!AO67+'事業開始～令和3年度末'!AO67</f>
        <v>0</v>
      </c>
      <c r="AP67" s="136">
        <f>令和4年度累計!AP67+'事業開始～令和3年度末'!AP67</f>
        <v>38</v>
      </c>
      <c r="AQ67" s="175">
        <f>令和4年度累計!AQ67+'事業開始～令和3年度末'!AQ67</f>
        <v>196</v>
      </c>
      <c r="AR67" s="537">
        <f>令和4年度累計!AR67+'事業開始～令和3年度末'!AR67</f>
        <v>1</v>
      </c>
      <c r="AS67" s="537">
        <f>令和4年度累計!AS67+'事業開始～令和3年度末'!AS67</f>
        <v>0</v>
      </c>
      <c r="AT67" s="539">
        <f>令和4年度累計!AT67+'事業開始～令和3年度末'!AT67</f>
        <v>8</v>
      </c>
      <c r="AU67" s="175">
        <f>令和4年度累計!AU67+'事業開始～令和3年度末'!AU67</f>
        <v>117</v>
      </c>
      <c r="AV67" s="135">
        <f>令和4年度累計!AV67+'事業開始～令和3年度末'!AV67</f>
        <v>0</v>
      </c>
      <c r="AW67" s="135">
        <f>令和4年度累計!AW67+'事業開始～令和3年度末'!AW67</f>
        <v>0</v>
      </c>
      <c r="AX67" s="136">
        <f>令和4年度累計!AX67+'事業開始～令和3年度末'!AX67</f>
        <v>0</v>
      </c>
      <c r="AY67" s="175">
        <f>令和4年度累計!AY67+'事業開始～令和3年度末'!AY67</f>
        <v>14</v>
      </c>
      <c r="AZ67" s="286">
        <f>令和4年度累計!AZ67+'事業開始～令和3年度末'!AZ67</f>
        <v>0</v>
      </c>
      <c r="BA67" s="286">
        <f>令和4年度累計!BA67+'事業開始～令和3年度末'!BA67</f>
        <v>0</v>
      </c>
      <c r="BB67" s="544">
        <f>令和4年度累計!BB67+'事業開始～令和3年度末'!BB67</f>
        <v>0</v>
      </c>
      <c r="BC67" s="285">
        <f>令和4年度累計!BC67+'事業開始～令和3年度末'!BC67</f>
        <v>3161</v>
      </c>
      <c r="BD67" s="227">
        <f>令和4年度累計!BD67+'事業開始～令和3年度末'!BD67</f>
        <v>7</v>
      </c>
      <c r="BE67" s="227">
        <f>令和4年度累計!BE67+'事業開始～令和3年度末'!BE67</f>
        <v>0</v>
      </c>
      <c r="BF67" s="227">
        <f>令和4年度累計!BF67+'事業開始～令和3年度末'!BF67</f>
        <v>88</v>
      </c>
      <c r="BG67" s="132"/>
      <c r="BH67" s="285">
        <f>令和4年度累計!BH67+'事業開始～令和3年度末'!BH67</f>
        <v>2126</v>
      </c>
      <c r="BI67" s="286">
        <f>令和4年度累計!BI67+'事業開始～令和3年度末'!BI67</f>
        <v>2</v>
      </c>
      <c r="BJ67" s="286">
        <f>令和4年度累計!BJ67+'事業開始～令和3年度末'!BJ67</f>
        <v>0</v>
      </c>
      <c r="BK67" s="286">
        <f>令和4年度累計!BK67+'事業開始～令和3年度末'!BK67</f>
        <v>41</v>
      </c>
      <c r="BL67" s="125"/>
    </row>
    <row r="68" spans="2:64" s="287" customFormat="1" ht="18" customHeight="1">
      <c r="B68" s="124" t="s">
        <v>84</v>
      </c>
      <c r="C68" s="372">
        <f>令和4年度累計!C68+'事業開始～令和3年度末'!C68</f>
        <v>4510</v>
      </c>
      <c r="D68" s="372">
        <f>令和4年度累計!D68+'事業開始～令和3年度末'!D68</f>
        <v>14092</v>
      </c>
      <c r="E68" s="372">
        <f>令和4年度累計!E68+'事業開始～令和3年度末'!E68</f>
        <v>1376662</v>
      </c>
      <c r="F68" s="373">
        <f>令和4年度累計!F68+'事業開始～令和3年度末'!F68</f>
        <v>1395264</v>
      </c>
      <c r="G68" s="374">
        <f>令和4年度累計!G68+'事業開始～令和3年度末'!G68</f>
        <v>1151</v>
      </c>
      <c r="H68" s="372">
        <f>令和4年度累計!H68+'事業開始～令和3年度末'!H68</f>
        <v>2085</v>
      </c>
      <c r="I68" s="372">
        <f>令和4年度累計!I68+'事業開始～令和3年度末'!I68</f>
        <v>436737</v>
      </c>
      <c r="J68" s="373">
        <f>令和4年度累計!J68+'事業開始～令和3年度末'!J68</f>
        <v>439973</v>
      </c>
      <c r="K68" s="374">
        <f>令和4年度累計!K68+'事業開始～令和3年度末'!K68</f>
        <v>1568</v>
      </c>
      <c r="L68" s="372">
        <f>令和4年度累計!L68+'事業開始～令和3年度末'!L68</f>
        <v>3328</v>
      </c>
      <c r="M68" s="372">
        <f>令和4年度累計!M68+'事業開始～令和3年度末'!M68</f>
        <v>611887</v>
      </c>
      <c r="N68" s="373">
        <f>令和4年度累計!N68+'事業開始～令和3年度末'!N68</f>
        <v>616783</v>
      </c>
      <c r="O68" s="374">
        <f>令和4年度累計!O68+'事業開始～令和3年度末'!O68</f>
        <v>4807</v>
      </c>
      <c r="P68" s="372">
        <f>令和4年度累計!P68+'事業開始～令和3年度末'!P68</f>
        <v>984</v>
      </c>
      <c r="Q68" s="372">
        <f>令和4年度累計!Q68+'事業開始～令和3年度末'!Q68</f>
        <v>63941</v>
      </c>
      <c r="R68" s="373">
        <f>令和4年度累計!R68+'事業開始～令和3年度末'!R68</f>
        <v>69732</v>
      </c>
      <c r="S68" s="375">
        <f>令和4年度累計!S68+'事業開始～令和3年度末'!S68</f>
        <v>0</v>
      </c>
      <c r="T68" s="376">
        <f>令和4年度累計!T68+'事業開始～令和3年度末'!T68</f>
        <v>2521752</v>
      </c>
      <c r="U68" s="371"/>
      <c r="V68" s="123" t="s">
        <v>84</v>
      </c>
      <c r="W68" s="226">
        <f>令和4年度累計!W68+'事業開始～令和3年度末'!W68</f>
        <v>6510</v>
      </c>
      <c r="X68" s="135">
        <f>令和4年度累計!X68+'事業開始～令和3年度末'!X68</f>
        <v>204</v>
      </c>
      <c r="Y68" s="135">
        <f>令和4年度累計!Y68+'事業開始～令和3年度末'!Y68</f>
        <v>111</v>
      </c>
      <c r="Z68" s="136">
        <f>令和4年度累計!Z68+'事業開始～令和3年度末'!Z68</f>
        <v>156</v>
      </c>
      <c r="AA68" s="175">
        <f>令和4年度累計!AA68+'事業開始～令和3年度末'!AA68</f>
        <v>452</v>
      </c>
      <c r="AB68" s="135">
        <f>令和4年度累計!AB68+'事業開始～令和3年度末'!AB68</f>
        <v>12</v>
      </c>
      <c r="AC68" s="135">
        <f>令和4年度累計!AC68+'事業開始～令和3年度末'!AC68</f>
        <v>0</v>
      </c>
      <c r="AD68" s="136">
        <f>令和4年度累計!AD68+'事業開始～令和3年度末'!AD68</f>
        <v>29</v>
      </c>
      <c r="AE68" s="175">
        <f>令和4年度累計!AE68+'事業開始～令和3年度末'!AE68</f>
        <v>1141</v>
      </c>
      <c r="AF68" s="135">
        <f>令和4年度累計!AF68+'事業開始～令和3年度末'!AF68</f>
        <v>21</v>
      </c>
      <c r="AG68" s="135">
        <f>令和4年度累計!AG68+'事業開始～令和3年度末'!AG68</f>
        <v>6</v>
      </c>
      <c r="AH68" s="136">
        <f>令和4年度累計!AH68+'事業開始～令和3年度末'!AH68</f>
        <v>118</v>
      </c>
      <c r="AI68" s="175">
        <f>令和4年度累計!AI68+'事業開始～令和3年度末'!AI68</f>
        <v>94</v>
      </c>
      <c r="AJ68" s="531">
        <f>令和4年度累計!AJ68+'事業開始～令和3年度末'!AJ68</f>
        <v>0</v>
      </c>
      <c r="AK68" s="531">
        <f>令和4年度累計!AK68+'事業開始～令和3年度末'!AK68</f>
        <v>0</v>
      </c>
      <c r="AL68" s="531">
        <f>令和4年度累計!AL68+'事業開始～令和3年度末'!AL68</f>
        <v>28</v>
      </c>
      <c r="AM68" s="175">
        <f>令和4年度累計!AM68+'事業開始～令和3年度末'!AM68</f>
        <v>1392</v>
      </c>
      <c r="AN68" s="537">
        <f>令和4年度累計!AN68+'事業開始～令和3年度末'!AN68</f>
        <v>14</v>
      </c>
      <c r="AO68" s="537">
        <f>令和4年度累計!AO68+'事業開始～令和3年度末'!AO68</f>
        <v>14</v>
      </c>
      <c r="AP68" s="136">
        <f>令和4年度累計!AP68+'事業開始～令和3年度末'!AP68</f>
        <v>42</v>
      </c>
      <c r="AQ68" s="175">
        <f>令和4年度累計!AQ68+'事業開始～令和3年度末'!AQ68</f>
        <v>127</v>
      </c>
      <c r="AR68" s="537">
        <f>令和4年度累計!AR68+'事業開始～令和3年度末'!AR68</f>
        <v>1</v>
      </c>
      <c r="AS68" s="537">
        <f>令和4年度累計!AS68+'事業開始～令和3年度末'!AS68</f>
        <v>0</v>
      </c>
      <c r="AT68" s="539">
        <f>令和4年度累計!AT68+'事業開始～令和3年度末'!AT68</f>
        <v>15</v>
      </c>
      <c r="AU68" s="175">
        <f>令和4年度累計!AU68+'事業開始～令和3年度末'!AU68</f>
        <v>186</v>
      </c>
      <c r="AV68" s="135">
        <f>令和4年度累計!AV68+'事業開始～令和3年度末'!AV68</f>
        <v>6</v>
      </c>
      <c r="AW68" s="135">
        <f>令和4年度累計!AW68+'事業開始～令和3年度末'!AW68</f>
        <v>11</v>
      </c>
      <c r="AX68" s="136">
        <f>令和4年度累計!AX68+'事業開始～令和3年度末'!AX68</f>
        <v>2</v>
      </c>
      <c r="AY68" s="175">
        <f>令和4年度累計!AY68+'事業開始～令和3年度末'!AY68</f>
        <v>229</v>
      </c>
      <c r="AZ68" s="286">
        <f>令和4年度累計!AZ68+'事業開始～令和3年度末'!AZ68</f>
        <v>2</v>
      </c>
      <c r="BA68" s="286">
        <f>令和4年度累計!BA68+'事業開始～令和3年度末'!BA68</f>
        <v>0</v>
      </c>
      <c r="BB68" s="544">
        <f>令和4年度累計!BB68+'事業開始～令和3年度末'!BB68</f>
        <v>1</v>
      </c>
      <c r="BC68" s="285">
        <f>令和4年度累計!BC68+'事業開始～令和3年度末'!BC68</f>
        <v>9229</v>
      </c>
      <c r="BD68" s="227">
        <f>令和4年度累計!BD68+'事業開始～令和3年度末'!BD68</f>
        <v>245</v>
      </c>
      <c r="BE68" s="227">
        <f>令和4年度累計!BE68+'事業開始～令和3年度末'!BE68</f>
        <v>142</v>
      </c>
      <c r="BF68" s="227">
        <f>令和4年度累計!BF68+'事業開始～令和3年度末'!BF68</f>
        <v>318</v>
      </c>
      <c r="BG68" s="132"/>
      <c r="BH68" s="285">
        <f>令和4年度累計!BH68+'事業開始～令和3年度末'!BH68</f>
        <v>6480</v>
      </c>
      <c r="BI68" s="286">
        <f>令和4年度累計!BI68+'事業開始～令和3年度末'!BI68</f>
        <v>118</v>
      </c>
      <c r="BJ68" s="286">
        <f>令和4年度累計!BJ68+'事業開始～令和3年度末'!BJ68</f>
        <v>51</v>
      </c>
      <c r="BK68" s="286">
        <f>令和4年度累計!BK68+'事業開始～令和3年度末'!BK68</f>
        <v>189</v>
      </c>
      <c r="BL68" s="125"/>
    </row>
    <row r="69" spans="2:64" s="287" customFormat="1" ht="18" customHeight="1">
      <c r="B69" s="124" t="s">
        <v>110</v>
      </c>
      <c r="C69" s="372">
        <f>令和4年度累計!C69+'事業開始～令和3年度末'!C69</f>
        <v>286</v>
      </c>
      <c r="D69" s="372">
        <f>令和4年度累計!D69+'事業開始～令和3年度末'!D69</f>
        <v>1233</v>
      </c>
      <c r="E69" s="372">
        <f>令和4年度累計!E69+'事業開始～令和3年度末'!E69</f>
        <v>2532</v>
      </c>
      <c r="F69" s="373">
        <f>令和4年度累計!F69+'事業開始～令和3年度末'!F69</f>
        <v>4051</v>
      </c>
      <c r="G69" s="374">
        <f>令和4年度累計!G69+'事業開始～令和3年度末'!G69</f>
        <v>60</v>
      </c>
      <c r="H69" s="372">
        <f>令和4年度累計!H69+'事業開始～令和3年度末'!H69</f>
        <v>504</v>
      </c>
      <c r="I69" s="372">
        <f>令和4年度累計!I69+'事業開始～令和3年度末'!I69</f>
        <v>2926</v>
      </c>
      <c r="J69" s="373">
        <f>令和4年度累計!J69+'事業開始～令和3年度末'!J69</f>
        <v>3490</v>
      </c>
      <c r="K69" s="374">
        <f>令和4年度累計!K69+'事業開始～令和3年度末'!K69</f>
        <v>106</v>
      </c>
      <c r="L69" s="372">
        <f>令和4年度累計!L69+'事業開始～令和3年度末'!L69</f>
        <v>693</v>
      </c>
      <c r="M69" s="372">
        <f>令和4年度累計!M69+'事業開始～令和3年度末'!M69</f>
        <v>1990</v>
      </c>
      <c r="N69" s="373">
        <f>令和4年度累計!N69+'事業開始～令和3年度末'!N69</f>
        <v>2789</v>
      </c>
      <c r="O69" s="374">
        <f>令和4年度累計!O69+'事業開始～令和3年度末'!O69</f>
        <v>51</v>
      </c>
      <c r="P69" s="372">
        <f>令和4年度累計!P69+'事業開始～令和3年度末'!P69</f>
        <v>52</v>
      </c>
      <c r="Q69" s="372">
        <f>令和4年度累計!Q69+'事業開始～令和3年度末'!Q69</f>
        <v>170</v>
      </c>
      <c r="R69" s="373">
        <f>令和4年度累計!R69+'事業開始～令和3年度末'!R69</f>
        <v>273</v>
      </c>
      <c r="S69" s="375">
        <f>令和4年度累計!S69+'事業開始～令和3年度末'!S69</f>
        <v>43</v>
      </c>
      <c r="T69" s="376">
        <f>令和4年度累計!T69+'事業開始～令和3年度末'!T69</f>
        <v>10646</v>
      </c>
      <c r="U69" s="371"/>
      <c r="V69" s="123" t="s">
        <v>110</v>
      </c>
      <c r="W69" s="226">
        <f>令和4年度累計!W69+'事業開始～令和3年度末'!W69</f>
        <v>314</v>
      </c>
      <c r="X69" s="135">
        <f>令和4年度累計!X69+'事業開始～令和3年度末'!X69</f>
        <v>10</v>
      </c>
      <c r="Y69" s="135">
        <f>令和4年度累計!Y69+'事業開始～令和3年度末'!Y69</f>
        <v>1</v>
      </c>
      <c r="Z69" s="136">
        <f>令和4年度累計!Z69+'事業開始～令和3年度末'!Z69</f>
        <v>5</v>
      </c>
      <c r="AA69" s="175">
        <f>令和4年度累計!AA69+'事業開始～令和3年度末'!AA69</f>
        <v>32</v>
      </c>
      <c r="AB69" s="135">
        <f>令和4年度累計!AB69+'事業開始～令和3年度末'!AB69</f>
        <v>1</v>
      </c>
      <c r="AC69" s="135">
        <f>令和4年度累計!AC69+'事業開始～令和3年度末'!AC69</f>
        <v>0</v>
      </c>
      <c r="AD69" s="136">
        <f>令和4年度累計!AD69+'事業開始～令和3年度末'!AD69</f>
        <v>0</v>
      </c>
      <c r="AE69" s="175">
        <f>令和4年度累計!AE69+'事業開始～令和3年度末'!AE69</f>
        <v>260</v>
      </c>
      <c r="AF69" s="135">
        <f>令和4年度累計!AF69+'事業開始～令和3年度末'!AF69</f>
        <v>1</v>
      </c>
      <c r="AG69" s="135">
        <f>令和4年度累計!AG69+'事業開始～令和3年度末'!AG69</f>
        <v>0</v>
      </c>
      <c r="AH69" s="136">
        <f>令和4年度累計!AH69+'事業開始～令和3年度末'!AH69</f>
        <v>38</v>
      </c>
      <c r="AI69" s="175">
        <f>令和4年度累計!AI69+'事業開始～令和3年度末'!AI69</f>
        <v>30</v>
      </c>
      <c r="AJ69" s="531">
        <f>令和4年度累計!AJ69+'事業開始～令和3年度末'!AJ69</f>
        <v>0</v>
      </c>
      <c r="AK69" s="531">
        <f>令和4年度累計!AK69+'事業開始～令和3年度末'!AK69</f>
        <v>0</v>
      </c>
      <c r="AL69" s="531">
        <f>令和4年度累計!AL69+'事業開始～令和3年度末'!AL69</f>
        <v>4</v>
      </c>
      <c r="AM69" s="175">
        <f>令和4年度累計!AM69+'事業開始～令和3年度末'!AM69</f>
        <v>231</v>
      </c>
      <c r="AN69" s="537">
        <f>令和4年度累計!AN69+'事業開始～令和3年度末'!AN69</f>
        <v>1</v>
      </c>
      <c r="AO69" s="537">
        <f>令和4年度累計!AO69+'事業開始～令和3年度末'!AO69</f>
        <v>3</v>
      </c>
      <c r="AP69" s="136">
        <f>令和4年度累計!AP69+'事業開始～令和3年度末'!AP69</f>
        <v>6</v>
      </c>
      <c r="AQ69" s="175">
        <f>令和4年度累計!AQ69+'事業開始～令和3年度末'!AQ69</f>
        <v>43</v>
      </c>
      <c r="AR69" s="537">
        <f>令和4年度累計!AR69+'事業開始～令和3年度末'!AR69</f>
        <v>0</v>
      </c>
      <c r="AS69" s="537">
        <f>令和4年度累計!AS69+'事業開始～令和3年度末'!AS69</f>
        <v>0</v>
      </c>
      <c r="AT69" s="539">
        <f>令和4年度累計!AT69+'事業開始～令和3年度末'!AT69</f>
        <v>3</v>
      </c>
      <c r="AU69" s="175">
        <f>令和4年度累計!AU69+'事業開始～令和3年度末'!AU69</f>
        <v>19</v>
      </c>
      <c r="AV69" s="135">
        <f>令和4年度累計!AV69+'事業開始～令和3年度末'!AV69</f>
        <v>0</v>
      </c>
      <c r="AW69" s="135">
        <f>令和4年度累計!AW69+'事業開始～令和3年度末'!AW69</f>
        <v>0</v>
      </c>
      <c r="AX69" s="136">
        <f>令和4年度累計!AX69+'事業開始～令和3年度末'!AX69</f>
        <v>0</v>
      </c>
      <c r="AY69" s="175">
        <f>令和4年度累計!AY69+'事業開始～令和3年度末'!AY69</f>
        <v>7</v>
      </c>
      <c r="AZ69" s="286">
        <f>令和4年度累計!AZ69+'事業開始～令和3年度末'!AZ69</f>
        <v>0</v>
      </c>
      <c r="BA69" s="286">
        <f>令和4年度累計!BA69+'事業開始～令和3年度末'!BA69</f>
        <v>0</v>
      </c>
      <c r="BB69" s="544">
        <f>令和4年度累計!BB69+'事業開始～令和3年度末'!BB69</f>
        <v>0</v>
      </c>
      <c r="BC69" s="285">
        <f>令和4年度累計!BC69+'事業開始～令和3年度末'!BC69</f>
        <v>824</v>
      </c>
      <c r="BD69" s="227">
        <f>令和4年度累計!BD69+'事業開始～令和3年度末'!BD69</f>
        <v>12</v>
      </c>
      <c r="BE69" s="227">
        <f>令和4年度累計!BE69+'事業開始～令和3年度末'!BE69</f>
        <v>4</v>
      </c>
      <c r="BF69" s="227">
        <f>令和4年度累計!BF69+'事業開始～令和3年度末'!BF69</f>
        <v>49</v>
      </c>
      <c r="BG69" s="132"/>
      <c r="BH69" s="285">
        <f>令和4年度累計!BH69+'事業開始～令和3年度末'!BH69</f>
        <v>494</v>
      </c>
      <c r="BI69" s="286">
        <f>令和4年度累計!BI69+'事業開始～令和3年度末'!BI69</f>
        <v>1</v>
      </c>
      <c r="BJ69" s="286">
        <f>令和4年度累計!BJ69+'事業開始～令和3年度末'!BJ69</f>
        <v>0</v>
      </c>
      <c r="BK69" s="286">
        <f>令和4年度累計!BK69+'事業開始～令和3年度末'!BK69</f>
        <v>9</v>
      </c>
      <c r="BL69" s="125"/>
    </row>
    <row r="70" spans="2:64" s="287" customFormat="1" ht="18" customHeight="1">
      <c r="B70" s="124" t="s">
        <v>85</v>
      </c>
      <c r="C70" s="372">
        <f>令和4年度累計!C70+'事業開始～令和3年度末'!C70</f>
        <v>834</v>
      </c>
      <c r="D70" s="372">
        <f>令和4年度累計!D70+'事業開始～令和3年度末'!D70</f>
        <v>5068</v>
      </c>
      <c r="E70" s="372">
        <f>令和4年度累計!E70+'事業開始～令和3年度末'!E70</f>
        <v>94658</v>
      </c>
      <c r="F70" s="373">
        <f>令和4年度累計!F70+'事業開始～令和3年度末'!F70</f>
        <v>100560</v>
      </c>
      <c r="G70" s="374">
        <f>令和4年度累計!G70+'事業開始～令和3年度末'!G70</f>
        <v>239</v>
      </c>
      <c r="H70" s="372">
        <f>令和4年度累計!H70+'事業開始～令和3年度末'!H70</f>
        <v>819</v>
      </c>
      <c r="I70" s="372">
        <f>令和4年度累計!I70+'事業開始～令和3年度末'!I70</f>
        <v>25434</v>
      </c>
      <c r="J70" s="373">
        <f>令和4年度累計!J70+'事業開始～令和3年度末'!J70</f>
        <v>26492</v>
      </c>
      <c r="K70" s="374">
        <f>令和4年度累計!K70+'事業開始～令和3年度末'!K70</f>
        <v>395</v>
      </c>
      <c r="L70" s="372">
        <f>令和4年度累計!L70+'事業開始～令和3年度末'!L70</f>
        <v>3403</v>
      </c>
      <c r="M70" s="372">
        <f>令和4年度累計!M70+'事業開始～令和3年度末'!M70</f>
        <v>59168</v>
      </c>
      <c r="N70" s="373">
        <f>令和4年度累計!N70+'事業開始～令和3年度末'!N70</f>
        <v>62966</v>
      </c>
      <c r="O70" s="374">
        <f>令和4年度累計!O70+'事業開始～令和3年度末'!O70</f>
        <v>969</v>
      </c>
      <c r="P70" s="372">
        <f>令和4年度累計!P70+'事業開始～令和3年度末'!P70</f>
        <v>4352</v>
      </c>
      <c r="Q70" s="372">
        <f>令和4年度累計!Q70+'事業開始～令和3年度末'!Q70</f>
        <v>7967</v>
      </c>
      <c r="R70" s="373">
        <f>令和4年度累計!R70+'事業開始～令和3年度末'!R70</f>
        <v>13288</v>
      </c>
      <c r="S70" s="375">
        <f>令和4年度累計!S70+'事業開始～令和3年度末'!S70</f>
        <v>12090</v>
      </c>
      <c r="T70" s="376">
        <f>令和4年度累計!T70+'事業開始～令和3年度末'!T70</f>
        <v>215396</v>
      </c>
      <c r="U70" s="371"/>
      <c r="V70" s="123" t="s">
        <v>85</v>
      </c>
      <c r="W70" s="226">
        <f>令和4年度累計!W70+'事業開始～令和3年度末'!W70</f>
        <v>2040</v>
      </c>
      <c r="X70" s="135">
        <f>令和4年度累計!X70+'事業開始～令和3年度末'!X70</f>
        <v>94</v>
      </c>
      <c r="Y70" s="135">
        <f>令和4年度累計!Y70+'事業開始～令和3年度末'!Y70</f>
        <v>147</v>
      </c>
      <c r="Z70" s="136">
        <f>令和4年度累計!Z70+'事業開始～令和3年度末'!Z70</f>
        <v>101</v>
      </c>
      <c r="AA70" s="175">
        <f>令和4年度累計!AA70+'事業開始～令和3年度末'!AA70</f>
        <v>194</v>
      </c>
      <c r="AB70" s="135">
        <f>令和4年度累計!AB70+'事業開始～令和3年度末'!AB70</f>
        <v>0</v>
      </c>
      <c r="AC70" s="135">
        <f>令和4年度累計!AC70+'事業開始～令和3年度末'!AC70</f>
        <v>0</v>
      </c>
      <c r="AD70" s="136">
        <f>令和4年度累計!AD70+'事業開始～令和3年度末'!AD70</f>
        <v>10</v>
      </c>
      <c r="AE70" s="175">
        <f>令和4年度累計!AE70+'事業開始～令和3年度末'!AE70</f>
        <v>207</v>
      </c>
      <c r="AF70" s="135">
        <f>令和4年度累計!AF70+'事業開始～令和3年度末'!AF70</f>
        <v>3</v>
      </c>
      <c r="AG70" s="135">
        <f>令和4年度累計!AG70+'事業開始～令和3年度末'!AG70</f>
        <v>1</v>
      </c>
      <c r="AH70" s="136">
        <f>令和4年度累計!AH70+'事業開始～令和3年度末'!AH70</f>
        <v>9</v>
      </c>
      <c r="AI70" s="175">
        <f>令和4年度累計!AI70+'事業開始～令和3年度末'!AI70</f>
        <v>37</v>
      </c>
      <c r="AJ70" s="531">
        <f>令和4年度累計!AJ70+'事業開始～令和3年度末'!AJ70</f>
        <v>0</v>
      </c>
      <c r="AK70" s="531">
        <f>令和4年度累計!AK70+'事業開始～令和3年度末'!AK70</f>
        <v>0</v>
      </c>
      <c r="AL70" s="531">
        <f>令和4年度累計!AL70+'事業開始～令和3年度末'!AL70</f>
        <v>1</v>
      </c>
      <c r="AM70" s="175">
        <f>令和4年度累計!AM70+'事業開始～令和3年度末'!AM70</f>
        <v>328</v>
      </c>
      <c r="AN70" s="537">
        <f>令和4年度累計!AN70+'事業開始～令和3年度末'!AN70</f>
        <v>6</v>
      </c>
      <c r="AO70" s="537">
        <f>令和4年度累計!AO70+'事業開始～令和3年度末'!AO70</f>
        <v>12</v>
      </c>
      <c r="AP70" s="136">
        <f>令和4年度累計!AP70+'事業開始～令和3年度末'!AP70</f>
        <v>24</v>
      </c>
      <c r="AQ70" s="175">
        <f>令和4年度累計!AQ70+'事業開始～令和3年度末'!AQ70</f>
        <v>80</v>
      </c>
      <c r="AR70" s="537">
        <f>令和4年度累計!AR70+'事業開始～令和3年度末'!AR70</f>
        <v>1</v>
      </c>
      <c r="AS70" s="537">
        <f>令和4年度累計!AS70+'事業開始～令和3年度末'!AS70</f>
        <v>0</v>
      </c>
      <c r="AT70" s="539">
        <f>令和4年度累計!AT70+'事業開始～令和3年度末'!AT70</f>
        <v>8</v>
      </c>
      <c r="AU70" s="175">
        <f>令和4年度累計!AU70+'事業開始～令和3年度末'!AU70</f>
        <v>25</v>
      </c>
      <c r="AV70" s="135">
        <f>令和4年度累計!AV70+'事業開始～令和3年度末'!AV70</f>
        <v>0</v>
      </c>
      <c r="AW70" s="135">
        <f>令和4年度累計!AW70+'事業開始～令和3年度末'!AW70</f>
        <v>0</v>
      </c>
      <c r="AX70" s="136">
        <f>令和4年度累計!AX70+'事業開始～令和3年度末'!AX70</f>
        <v>0</v>
      </c>
      <c r="AY70" s="175">
        <f>令和4年度累計!AY70+'事業開始～令和3年度末'!AY70</f>
        <v>17</v>
      </c>
      <c r="AZ70" s="286">
        <f>令和4年度累計!AZ70+'事業開始～令和3年度末'!AZ70</f>
        <v>0</v>
      </c>
      <c r="BA70" s="286">
        <f>令和4年度累計!BA70+'事業開始～令和3年度末'!BA70</f>
        <v>0</v>
      </c>
      <c r="BB70" s="544">
        <f>令和4年度累計!BB70+'事業開始～令和3年度末'!BB70</f>
        <v>0</v>
      </c>
      <c r="BC70" s="285">
        <f>令和4年度累計!BC70+'事業開始～令和3年度末'!BC70</f>
        <v>2600</v>
      </c>
      <c r="BD70" s="227">
        <f>令和4年度累計!BD70+'事業開始～令和3年度末'!BD70</f>
        <v>103</v>
      </c>
      <c r="BE70" s="227">
        <f>令和4年度累計!BE70+'事業開始～令和3年度末'!BE70</f>
        <v>160</v>
      </c>
      <c r="BF70" s="227">
        <f>令和4年度累計!BF70+'事業開始～令和3年度末'!BF70</f>
        <v>134</v>
      </c>
      <c r="BG70" s="132"/>
      <c r="BH70" s="285">
        <f>令和4年度累計!BH70+'事業開始～令和3年度末'!BH70</f>
        <v>1784</v>
      </c>
      <c r="BI70" s="286">
        <f>令和4年度累計!BI70+'事業開始～令和3年度末'!BI70</f>
        <v>54</v>
      </c>
      <c r="BJ70" s="286">
        <f>令和4年度累計!BJ70+'事業開始～令和3年度末'!BJ70</f>
        <v>97</v>
      </c>
      <c r="BK70" s="286">
        <f>令和4年度累計!BK70+'事業開始～令和3年度末'!BK70</f>
        <v>96</v>
      </c>
      <c r="BL70" s="125"/>
    </row>
    <row r="71" spans="2:64" s="287" customFormat="1" ht="18" customHeight="1">
      <c r="B71" s="124" t="s">
        <v>112</v>
      </c>
      <c r="C71" s="372">
        <f>令和4年度累計!C71+'事業開始～令和3年度末'!C71</f>
        <v>630</v>
      </c>
      <c r="D71" s="372">
        <f>令和4年度累計!D71+'事業開始～令和3年度末'!D71</f>
        <v>530</v>
      </c>
      <c r="E71" s="372">
        <f>令和4年度累計!E71+'事業開始～令和3年度末'!E71</f>
        <v>18022</v>
      </c>
      <c r="F71" s="373">
        <f>令和4年度累計!F71+'事業開始～令和3年度末'!F71</f>
        <v>19182</v>
      </c>
      <c r="G71" s="374">
        <f>令和4年度累計!G71+'事業開始～令和3年度末'!G71</f>
        <v>164</v>
      </c>
      <c r="H71" s="372">
        <f>令和4年度累計!H71+'事業開始～令和3年度末'!H71</f>
        <v>164</v>
      </c>
      <c r="I71" s="372">
        <f>令和4年度累計!I71+'事業開始～令和3年度末'!I71</f>
        <v>36377</v>
      </c>
      <c r="J71" s="373">
        <f>令和4年度累計!J71+'事業開始～令和3年度末'!J71</f>
        <v>36705</v>
      </c>
      <c r="K71" s="374">
        <f>令和4年度累計!K71+'事業開始～令和3年度末'!K71</f>
        <v>429</v>
      </c>
      <c r="L71" s="372">
        <f>令和4年度累計!L71+'事業開始～令和3年度末'!L71</f>
        <v>367</v>
      </c>
      <c r="M71" s="372">
        <f>令和4年度累計!M71+'事業開始～令和3年度末'!M71</f>
        <v>55656</v>
      </c>
      <c r="N71" s="373">
        <f>令和4年度累計!N71+'事業開始～令和3年度末'!N71</f>
        <v>56452</v>
      </c>
      <c r="O71" s="374">
        <f>令和4年度累計!O71+'事業開始～令和3年度末'!O71</f>
        <v>286</v>
      </c>
      <c r="P71" s="372">
        <f>令和4年度累計!P71+'事業開始～令和3年度末'!P71</f>
        <v>63</v>
      </c>
      <c r="Q71" s="372">
        <f>令和4年度累計!Q71+'事業開始～令和3年度末'!Q71</f>
        <v>1512</v>
      </c>
      <c r="R71" s="373">
        <f>令和4年度累計!R71+'事業開始～令和3年度末'!R71</f>
        <v>1861</v>
      </c>
      <c r="S71" s="375">
        <f>令和4年度累計!S71+'事業開始～令和3年度末'!S71</f>
        <v>69</v>
      </c>
      <c r="T71" s="376">
        <f>令和4年度累計!T71+'事業開始～令和3年度末'!T71</f>
        <v>114269</v>
      </c>
      <c r="U71" s="371"/>
      <c r="V71" s="123" t="s">
        <v>112</v>
      </c>
      <c r="W71" s="226">
        <f>令和4年度累計!W71+'事業開始～令和3年度末'!W71</f>
        <v>171</v>
      </c>
      <c r="X71" s="135">
        <f>令和4年度累計!X71+'事業開始～令和3年度末'!X71</f>
        <v>10</v>
      </c>
      <c r="Y71" s="135">
        <f>令和4年度累計!Y71+'事業開始～令和3年度末'!Y71</f>
        <v>7</v>
      </c>
      <c r="Z71" s="136">
        <f>令和4年度累計!Z71+'事業開始～令和3年度末'!Z71</f>
        <v>0</v>
      </c>
      <c r="AA71" s="175">
        <f>令和4年度累計!AA71+'事業開始～令和3年度末'!AA71</f>
        <v>27</v>
      </c>
      <c r="AB71" s="135">
        <f>令和4年度累計!AB71+'事業開始～令和3年度末'!AB71</f>
        <v>1</v>
      </c>
      <c r="AC71" s="135">
        <f>令和4年度累計!AC71+'事業開始～令和3年度末'!AC71</f>
        <v>0</v>
      </c>
      <c r="AD71" s="136">
        <f>令和4年度累計!AD71+'事業開始～令和3年度末'!AD71</f>
        <v>0</v>
      </c>
      <c r="AE71" s="175">
        <f>令和4年度累計!AE71+'事業開始～令和3年度末'!AE71</f>
        <v>143</v>
      </c>
      <c r="AF71" s="135">
        <f>令和4年度累計!AF71+'事業開始～令和3年度末'!AF71</f>
        <v>3</v>
      </c>
      <c r="AG71" s="135">
        <f>令和4年度累計!AG71+'事業開始～令和3年度末'!AG71</f>
        <v>1</v>
      </c>
      <c r="AH71" s="136">
        <f>令和4年度累計!AH71+'事業開始～令和3年度末'!AH71</f>
        <v>6</v>
      </c>
      <c r="AI71" s="175">
        <f>令和4年度累計!AI71+'事業開始～令和3年度末'!AI71</f>
        <v>32</v>
      </c>
      <c r="AJ71" s="531">
        <f>令和4年度累計!AJ71+'事業開始～令和3年度末'!AJ71</f>
        <v>2</v>
      </c>
      <c r="AK71" s="531">
        <f>令和4年度累計!AK71+'事業開始～令和3年度末'!AK71</f>
        <v>0</v>
      </c>
      <c r="AL71" s="531">
        <f>令和4年度累計!AL71+'事業開始～令和3年度末'!AL71</f>
        <v>0</v>
      </c>
      <c r="AM71" s="175">
        <f>令和4年度累計!AM71+'事業開始～令和3年度末'!AM71</f>
        <v>228</v>
      </c>
      <c r="AN71" s="537">
        <f>令和4年度累計!AN71+'事業開始～令和3年度末'!AN71</f>
        <v>9</v>
      </c>
      <c r="AO71" s="537">
        <f>令和4年度累計!AO71+'事業開始～令和3年度末'!AO71</f>
        <v>7</v>
      </c>
      <c r="AP71" s="136">
        <f>令和4年度累計!AP71+'事業開始～令和3年度末'!AP71</f>
        <v>7</v>
      </c>
      <c r="AQ71" s="175">
        <f>令和4年度累計!AQ71+'事業開始～令和3年度末'!AQ71</f>
        <v>61</v>
      </c>
      <c r="AR71" s="537">
        <f>令和4年度累計!AR71+'事業開始～令和3年度末'!AR71</f>
        <v>4</v>
      </c>
      <c r="AS71" s="537">
        <f>令和4年度累計!AS71+'事業開始～令和3年度末'!AS71</f>
        <v>2</v>
      </c>
      <c r="AT71" s="539">
        <f>令和4年度累計!AT71+'事業開始～令和3年度末'!AT71</f>
        <v>2</v>
      </c>
      <c r="AU71" s="175">
        <f>令和4年度累計!AU71+'事業開始～令和3年度末'!AU71</f>
        <v>7</v>
      </c>
      <c r="AV71" s="135">
        <f>令和4年度累計!AV71+'事業開始～令和3年度末'!AV71</f>
        <v>0</v>
      </c>
      <c r="AW71" s="135">
        <f>令和4年度累計!AW71+'事業開始～令和3年度末'!AW71</f>
        <v>0</v>
      </c>
      <c r="AX71" s="136">
        <f>令和4年度累計!AX71+'事業開始～令和3年度末'!AX71</f>
        <v>0</v>
      </c>
      <c r="AY71" s="175">
        <f>令和4年度累計!AY71+'事業開始～令和3年度末'!AY71</f>
        <v>0</v>
      </c>
      <c r="AZ71" s="286">
        <f>令和4年度累計!AZ71+'事業開始～令和3年度末'!AZ71</f>
        <v>0</v>
      </c>
      <c r="BA71" s="286">
        <f>令和4年度累計!BA71+'事業開始～令和3年度末'!BA71</f>
        <v>0</v>
      </c>
      <c r="BB71" s="544">
        <f>令和4年度累計!BB71+'事業開始～令和3年度末'!BB71</f>
        <v>0</v>
      </c>
      <c r="BC71" s="285">
        <f>令和4年度累計!BC71+'事業開始～令和3年度末'!BC71</f>
        <v>549</v>
      </c>
      <c r="BD71" s="227">
        <f>令和4年度累計!BD71+'事業開始～令和3年度末'!BD71</f>
        <v>22</v>
      </c>
      <c r="BE71" s="227">
        <f>令和4年度累計!BE71+'事業開始～令和3年度末'!BE71</f>
        <v>15</v>
      </c>
      <c r="BF71" s="227">
        <f>令和4年度累計!BF71+'事業開始～令和3年度末'!BF71</f>
        <v>13</v>
      </c>
      <c r="BG71" s="132"/>
      <c r="BH71" s="285">
        <f>令和4年度累計!BH71+'事業開始～令和3年度末'!BH71</f>
        <v>309</v>
      </c>
      <c r="BI71" s="286">
        <f>令和4年度累計!BI71+'事業開始～令和3年度末'!BI71</f>
        <v>12</v>
      </c>
      <c r="BJ71" s="286">
        <f>令和4年度累計!BJ71+'事業開始～令和3年度末'!BJ71</f>
        <v>4</v>
      </c>
      <c r="BK71" s="286">
        <f>令和4年度累計!BK71+'事業開始～令和3年度末'!BK71</f>
        <v>3</v>
      </c>
      <c r="BL71" s="125"/>
    </row>
    <row r="72" spans="2:64" s="287" customFormat="1" ht="18" customHeight="1">
      <c r="B72" s="124" t="s">
        <v>86</v>
      </c>
      <c r="C72" s="372">
        <f>令和4年度累計!C72+'事業開始～令和3年度末'!C72</f>
        <v>374</v>
      </c>
      <c r="D72" s="372">
        <f>令和4年度累計!D72+'事業開始～令和3年度末'!D72</f>
        <v>1359</v>
      </c>
      <c r="E72" s="372">
        <f>令和4年度累計!E72+'事業開始～令和3年度末'!E72</f>
        <v>113072</v>
      </c>
      <c r="F72" s="373">
        <f>令和4年度累計!F72+'事業開始～令和3年度末'!F72</f>
        <v>114805</v>
      </c>
      <c r="G72" s="374">
        <f>令和4年度累計!G72+'事業開始～令和3年度末'!G72</f>
        <v>55</v>
      </c>
      <c r="H72" s="372">
        <f>令和4年度累計!H72+'事業開始～令和3年度末'!H72</f>
        <v>235</v>
      </c>
      <c r="I72" s="372">
        <f>令和4年度累計!I72+'事業開始～令和3年度末'!I72</f>
        <v>48134</v>
      </c>
      <c r="J72" s="373">
        <f>令和4年度累計!J72+'事業開始～令和3年度末'!J72</f>
        <v>48424</v>
      </c>
      <c r="K72" s="374">
        <f>令和4年度累計!K72+'事業開始～令和3年度末'!K72</f>
        <v>118</v>
      </c>
      <c r="L72" s="372">
        <f>令和4年度累計!L72+'事業開始～令和3年度末'!L72</f>
        <v>586</v>
      </c>
      <c r="M72" s="372">
        <f>令和4年度累計!M72+'事業開始～令和3年度末'!M72</f>
        <v>79677</v>
      </c>
      <c r="N72" s="373">
        <f>令和4年度累計!N72+'事業開始～令和3年度末'!N72</f>
        <v>80381</v>
      </c>
      <c r="O72" s="374">
        <f>令和4年度累計!O72+'事業開始～令和3年度末'!O72</f>
        <v>284</v>
      </c>
      <c r="P72" s="372">
        <f>令和4年度累計!P72+'事業開始～令和3年度末'!P72</f>
        <v>66</v>
      </c>
      <c r="Q72" s="372">
        <f>令和4年度累計!Q72+'事業開始～令和3年度末'!Q72</f>
        <v>220</v>
      </c>
      <c r="R72" s="373">
        <f>令和4年度累計!R72+'事業開始～令和3年度末'!R72</f>
        <v>570</v>
      </c>
      <c r="S72" s="375">
        <f>令和4年度累計!S72+'事業開始～令和3年度末'!S72</f>
        <v>1</v>
      </c>
      <c r="T72" s="376">
        <f>令和4年度累計!T72+'事業開始～令和3年度末'!T72</f>
        <v>244181</v>
      </c>
      <c r="U72" s="371"/>
      <c r="V72" s="123" t="s">
        <v>86</v>
      </c>
      <c r="W72" s="226">
        <f>令和4年度累計!W72+'事業開始～令和3年度末'!W72</f>
        <v>861</v>
      </c>
      <c r="X72" s="135">
        <f>令和4年度累計!X72+'事業開始～令和3年度末'!X72</f>
        <v>87</v>
      </c>
      <c r="Y72" s="135">
        <f>令和4年度累計!Y72+'事業開始～令和3年度末'!Y72</f>
        <v>37</v>
      </c>
      <c r="Z72" s="136">
        <f>令和4年度累計!Z72+'事業開始～令和3年度末'!Z72</f>
        <v>62</v>
      </c>
      <c r="AA72" s="175">
        <f>令和4年度累計!AA72+'事業開始～令和3年度末'!AA72</f>
        <v>52</v>
      </c>
      <c r="AB72" s="135">
        <f>令和4年度累計!AB72+'事業開始～令和3年度末'!AB72</f>
        <v>8</v>
      </c>
      <c r="AC72" s="135">
        <f>令和4年度累計!AC72+'事業開始～令和3年度末'!AC72</f>
        <v>0</v>
      </c>
      <c r="AD72" s="136">
        <f>令和4年度累計!AD72+'事業開始～令和3年度末'!AD72</f>
        <v>2</v>
      </c>
      <c r="AE72" s="175">
        <f>令和4年度累計!AE72+'事業開始～令和3年度末'!AE72</f>
        <v>157</v>
      </c>
      <c r="AF72" s="135">
        <f>令和4年度累計!AF72+'事業開始～令和3年度末'!AF72</f>
        <v>8</v>
      </c>
      <c r="AG72" s="135">
        <f>令和4年度累計!AG72+'事業開始～令和3年度末'!AG72</f>
        <v>0</v>
      </c>
      <c r="AH72" s="136">
        <f>令和4年度累計!AH72+'事業開始～令和3年度末'!AH72</f>
        <v>17</v>
      </c>
      <c r="AI72" s="175">
        <f>令和4年度累計!AI72+'事業開始～令和3年度末'!AI72</f>
        <v>18</v>
      </c>
      <c r="AJ72" s="531">
        <f>令和4年度累計!AJ72+'事業開始～令和3年度末'!AJ72</f>
        <v>2</v>
      </c>
      <c r="AK72" s="531">
        <f>令和4年度累計!AK72+'事業開始～令和3年度末'!AK72</f>
        <v>0</v>
      </c>
      <c r="AL72" s="531">
        <f>令和4年度累計!AL72+'事業開始～令和3年度末'!AL72</f>
        <v>2</v>
      </c>
      <c r="AM72" s="175">
        <f>令和4年度累計!AM72+'事業開始～令和3年度末'!AM72</f>
        <v>326</v>
      </c>
      <c r="AN72" s="537">
        <f>令和4年度累計!AN72+'事業開始～令和3年度末'!AN72</f>
        <v>17</v>
      </c>
      <c r="AO72" s="537">
        <f>令和4年度累計!AO72+'事業開始～令和3年度末'!AO72</f>
        <v>12</v>
      </c>
      <c r="AP72" s="136">
        <f>令和4年度累計!AP72+'事業開始～令和3年度末'!AP72</f>
        <v>10</v>
      </c>
      <c r="AQ72" s="175">
        <f>令和4年度累計!AQ72+'事業開始～令和3年度末'!AQ72</f>
        <v>55</v>
      </c>
      <c r="AR72" s="537">
        <f>令和4年度累計!AR72+'事業開始～令和3年度末'!AR72</f>
        <v>4</v>
      </c>
      <c r="AS72" s="537">
        <f>令和4年度累計!AS72+'事業開始～令和3年度末'!AS72</f>
        <v>0</v>
      </c>
      <c r="AT72" s="539">
        <f>令和4年度累計!AT72+'事業開始～令和3年度末'!AT72</f>
        <v>6</v>
      </c>
      <c r="AU72" s="175">
        <f>令和4年度累計!AU72+'事業開始～令和3年度末'!AU72</f>
        <v>0</v>
      </c>
      <c r="AV72" s="135">
        <f>令和4年度累計!AV72+'事業開始～令和3年度末'!AV72</f>
        <v>0</v>
      </c>
      <c r="AW72" s="135">
        <f>令和4年度累計!AW72+'事業開始～令和3年度末'!AW72</f>
        <v>0</v>
      </c>
      <c r="AX72" s="136">
        <f>令和4年度累計!AX72+'事業開始～令和3年度末'!AX72</f>
        <v>0</v>
      </c>
      <c r="AY72" s="175">
        <f>令和4年度累計!AY72+'事業開始～令和3年度末'!AY72</f>
        <v>0</v>
      </c>
      <c r="AZ72" s="286">
        <f>令和4年度累計!AZ72+'事業開始～令和3年度末'!AZ72</f>
        <v>0</v>
      </c>
      <c r="BA72" s="286">
        <f>令和4年度累計!BA72+'事業開始～令和3年度末'!BA72</f>
        <v>0</v>
      </c>
      <c r="BB72" s="544">
        <f>令和4年度累計!BB72+'事業開始～令和3年度末'!BB72</f>
        <v>0</v>
      </c>
      <c r="BC72" s="285">
        <f>令和4年度累計!BC72+'事業開始～令和3年度末'!BC72</f>
        <v>1344</v>
      </c>
      <c r="BD72" s="227">
        <f>令和4年度累計!BD72+'事業開始～令和3年度末'!BD72</f>
        <v>112</v>
      </c>
      <c r="BE72" s="227">
        <f>令和4年度累計!BE72+'事業開始～令和3年度末'!BE72</f>
        <v>49</v>
      </c>
      <c r="BF72" s="227">
        <f>令和4年度累計!BF72+'事業開始～令和3年度末'!BF72</f>
        <v>89</v>
      </c>
      <c r="BG72" s="132"/>
      <c r="BH72" s="285">
        <f>令和4年度累計!BH72+'事業開始～令和3年度末'!BH72</f>
        <v>737</v>
      </c>
      <c r="BI72" s="286">
        <f>令和4年度累計!BI72+'事業開始～令和3年度末'!BI72</f>
        <v>64</v>
      </c>
      <c r="BJ72" s="286">
        <f>令和4年度累計!BJ72+'事業開始～令和3年度末'!BJ72</f>
        <v>17</v>
      </c>
      <c r="BK72" s="286">
        <f>令和4年度累計!BK72+'事業開始～令和3年度末'!BK72</f>
        <v>43</v>
      </c>
      <c r="BL72" s="125"/>
    </row>
    <row r="73" spans="2:64" s="287" customFormat="1" ht="18.75" customHeight="1">
      <c r="B73" s="124" t="s">
        <v>87</v>
      </c>
      <c r="C73" s="372">
        <f>令和4年度累計!C73+'事業開始～令和3年度末'!C73</f>
        <v>2631</v>
      </c>
      <c r="D73" s="372">
        <f>令和4年度累計!D73+'事業開始～令和3年度末'!D73</f>
        <v>1783</v>
      </c>
      <c r="E73" s="372">
        <f>令和4年度累計!E73+'事業開始～令和3年度末'!E73</f>
        <v>44306</v>
      </c>
      <c r="F73" s="373">
        <f>令和4年度累計!F73+'事業開始～令和3年度末'!F73</f>
        <v>48720</v>
      </c>
      <c r="G73" s="374">
        <f>令和4年度累計!G73+'事業開始～令和3年度末'!G73</f>
        <v>620</v>
      </c>
      <c r="H73" s="372">
        <f>令和4年度累計!H73+'事業開始～令和3年度末'!H73</f>
        <v>345</v>
      </c>
      <c r="I73" s="372">
        <f>令和4年度累計!I73+'事業開始～令和3年度末'!I73</f>
        <v>20761</v>
      </c>
      <c r="J73" s="373">
        <f>令和4年度累計!J73+'事業開始～令和3年度末'!J73</f>
        <v>21726</v>
      </c>
      <c r="K73" s="374">
        <f>令和4年度累計!K73+'事業開始～令和3年度末'!K73</f>
        <v>1039</v>
      </c>
      <c r="L73" s="372">
        <f>令和4年度累計!L73+'事業開始～令和3年度末'!L73</f>
        <v>471</v>
      </c>
      <c r="M73" s="372">
        <f>令和4年度累計!M73+'事業開始～令和3年度末'!M73</f>
        <v>31276</v>
      </c>
      <c r="N73" s="373">
        <f>令和4年度累計!N73+'事業開始～令和3年度末'!N73</f>
        <v>32786</v>
      </c>
      <c r="O73" s="374">
        <f>令和4年度累計!O73+'事業開始～令和3年度末'!O73</f>
        <v>1319</v>
      </c>
      <c r="P73" s="372">
        <f>令和4年度累計!P73+'事業開始～令和3年度末'!P73</f>
        <v>125</v>
      </c>
      <c r="Q73" s="372">
        <f>令和4年度累計!Q73+'事業開始～令和3年度末'!Q73</f>
        <v>2490</v>
      </c>
      <c r="R73" s="373">
        <f>令和4年度累計!R73+'事業開始～令和3年度末'!R73</f>
        <v>3934</v>
      </c>
      <c r="S73" s="375">
        <f>令和4年度累計!S73+'事業開始～令和3年度末'!S73</f>
        <v>448</v>
      </c>
      <c r="T73" s="376">
        <f>令和4年度累計!T73+'事業開始～令和3年度末'!T73</f>
        <v>107614</v>
      </c>
      <c r="U73" s="371"/>
      <c r="V73" s="123" t="s">
        <v>87</v>
      </c>
      <c r="W73" s="226">
        <f>令和4年度累計!W73+'事業開始～令和3年度末'!W73</f>
        <v>754</v>
      </c>
      <c r="X73" s="135">
        <f>令和4年度累計!X73+'事業開始～令和3年度末'!X73</f>
        <v>149</v>
      </c>
      <c r="Y73" s="135">
        <f>令和4年度累計!Y73+'事業開始～令和3年度末'!Y73</f>
        <v>39</v>
      </c>
      <c r="Z73" s="136">
        <f>令和4年度累計!Z73+'事業開始～令和3年度末'!Z73</f>
        <v>34</v>
      </c>
      <c r="AA73" s="175">
        <f>令和4年度累計!AA73+'事業開始～令和3年度末'!AA73</f>
        <v>53</v>
      </c>
      <c r="AB73" s="135">
        <f>令和4年度累計!AB73+'事業開始～令和3年度末'!AB73</f>
        <v>9</v>
      </c>
      <c r="AC73" s="135">
        <f>令和4年度累計!AC73+'事業開始～令和3年度末'!AC73</f>
        <v>1</v>
      </c>
      <c r="AD73" s="136">
        <f>令和4年度累計!AD73+'事業開始～令和3年度末'!AD73</f>
        <v>3</v>
      </c>
      <c r="AE73" s="175">
        <f>令和4年度累計!AE73+'事業開始～令和3年度末'!AE73</f>
        <v>173</v>
      </c>
      <c r="AF73" s="135">
        <f>令和4年度累計!AF73+'事業開始～令和3年度末'!AF73</f>
        <v>5</v>
      </c>
      <c r="AG73" s="135">
        <f>令和4年度累計!AG73+'事業開始～令和3年度末'!AG73</f>
        <v>6</v>
      </c>
      <c r="AH73" s="136">
        <f>令和4年度累計!AH73+'事業開始～令和3年度末'!AH73</f>
        <v>13</v>
      </c>
      <c r="AI73" s="175">
        <f>令和4年度累計!AI73+'事業開始～令和3年度末'!AI73</f>
        <v>13</v>
      </c>
      <c r="AJ73" s="531">
        <f>令和4年度累計!AJ73+'事業開始～令和3年度末'!AJ73</f>
        <v>0</v>
      </c>
      <c r="AK73" s="531">
        <f>令和4年度累計!AK73+'事業開始～令和3年度末'!AK73</f>
        <v>0</v>
      </c>
      <c r="AL73" s="531">
        <f>令和4年度累計!AL73+'事業開始～令和3年度末'!AL73</f>
        <v>0</v>
      </c>
      <c r="AM73" s="175">
        <f>令和4年度累計!AM73+'事業開始～令和3年度末'!AM73</f>
        <v>183</v>
      </c>
      <c r="AN73" s="537">
        <f>令和4年度累計!AN73+'事業開始～令和3年度末'!AN73</f>
        <v>14</v>
      </c>
      <c r="AO73" s="537">
        <f>令和4年度累計!AO73+'事業開始～令和3年度末'!AO73</f>
        <v>11</v>
      </c>
      <c r="AP73" s="136">
        <f>令和4年度累計!AP73+'事業開始～令和3年度末'!AP73</f>
        <v>18</v>
      </c>
      <c r="AQ73" s="175">
        <f>令和4年度累計!AQ73+'事業開始～令和3年度末'!AQ73</f>
        <v>30</v>
      </c>
      <c r="AR73" s="537">
        <f>令和4年度累計!AR73+'事業開始～令和3年度末'!AR73</f>
        <v>1</v>
      </c>
      <c r="AS73" s="537">
        <f>令和4年度累計!AS73+'事業開始～令和3年度末'!AS73</f>
        <v>2</v>
      </c>
      <c r="AT73" s="539">
        <f>令和4年度累計!AT73+'事業開始～令和3年度末'!AT73</f>
        <v>6</v>
      </c>
      <c r="AU73" s="175">
        <f>令和4年度累計!AU73+'事業開始～令和3年度末'!AU73</f>
        <v>29</v>
      </c>
      <c r="AV73" s="135">
        <f>令和4年度累計!AV73+'事業開始～令和3年度末'!AV73</f>
        <v>6</v>
      </c>
      <c r="AW73" s="135">
        <f>令和4年度累計!AW73+'事業開始～令和3年度末'!AW73</f>
        <v>0</v>
      </c>
      <c r="AX73" s="136">
        <f>令和4年度累計!AX73+'事業開始～令和3年度末'!AX73</f>
        <v>0</v>
      </c>
      <c r="AY73" s="175">
        <f>令和4年度累計!AY73+'事業開始～令和3年度末'!AY73</f>
        <v>3</v>
      </c>
      <c r="AZ73" s="286">
        <f>令和4年度累計!AZ73+'事業開始～令和3年度末'!AZ73</f>
        <v>1</v>
      </c>
      <c r="BA73" s="286">
        <f>令和4年度累計!BA73+'事業開始～令和3年度末'!BA73</f>
        <v>0</v>
      </c>
      <c r="BB73" s="544">
        <f>令和4年度累計!BB73+'事業開始～令和3年度末'!BB73</f>
        <v>0</v>
      </c>
      <c r="BC73" s="285">
        <f>令和4年度累計!BC73+'事業開始～令和3年度末'!BC73</f>
        <v>1139</v>
      </c>
      <c r="BD73" s="227">
        <f>令和4年度累計!BD73+'事業開始～令和3年度末'!BD73</f>
        <v>174</v>
      </c>
      <c r="BE73" s="227">
        <f>令和4年度累計!BE73+'事業開始～令和3年度末'!BE73</f>
        <v>56</v>
      </c>
      <c r="BF73" s="227">
        <f>令和4年度累計!BF73+'事業開始～令和3年度末'!BF73</f>
        <v>65</v>
      </c>
      <c r="BG73" s="132"/>
      <c r="BH73" s="285">
        <f>令和4年度累計!BH73+'事業開始～令和3年度末'!BH73</f>
        <v>607</v>
      </c>
      <c r="BI73" s="286">
        <f>令和4年度累計!BI73+'事業開始～令和3年度末'!BI73</f>
        <v>65</v>
      </c>
      <c r="BJ73" s="286">
        <f>令和4年度累計!BJ73+'事業開始～令和3年度末'!BJ73</f>
        <v>24</v>
      </c>
      <c r="BK73" s="286">
        <f>令和4年度累計!BK73+'事業開始～令和3年度末'!BK73</f>
        <v>24</v>
      </c>
      <c r="BL73" s="125"/>
    </row>
    <row r="74" spans="2:64" s="287" customFormat="1" ht="18" customHeight="1">
      <c r="B74" s="124" t="s">
        <v>88</v>
      </c>
      <c r="C74" s="372">
        <f>令和4年度累計!C74+'事業開始～令和3年度末'!C74</f>
        <v>2092</v>
      </c>
      <c r="D74" s="372">
        <f>令和4年度累計!D74+'事業開始～令和3年度末'!D74</f>
        <v>2819</v>
      </c>
      <c r="E74" s="372">
        <f>令和4年度累計!E74+'事業開始～令和3年度末'!E74</f>
        <v>61112</v>
      </c>
      <c r="F74" s="373">
        <f>令和4年度累計!F74+'事業開始～令和3年度末'!F74</f>
        <v>66023</v>
      </c>
      <c r="G74" s="374">
        <f>令和4年度累計!G74+'事業開始～令和3年度末'!G74</f>
        <v>213</v>
      </c>
      <c r="H74" s="372">
        <f>令和4年度累計!H74+'事業開始～令和3年度末'!H74</f>
        <v>364</v>
      </c>
      <c r="I74" s="372">
        <f>令和4年度累計!I74+'事業開始～令和3年度末'!I74</f>
        <v>20453</v>
      </c>
      <c r="J74" s="373">
        <f>令和4年度累計!J74+'事業開始～令和3年度末'!J74</f>
        <v>21030</v>
      </c>
      <c r="K74" s="374">
        <f>令和4年度累計!K74+'事業開始～令和3年度末'!K74</f>
        <v>489</v>
      </c>
      <c r="L74" s="372">
        <f>令和4年度累計!L74+'事業開始～令和3年度末'!L74</f>
        <v>929</v>
      </c>
      <c r="M74" s="372">
        <f>令和4年度累計!M74+'事業開始～令和3年度末'!M74</f>
        <v>42261</v>
      </c>
      <c r="N74" s="373">
        <f>令和4年度累計!N74+'事業開始～令和3年度末'!N74</f>
        <v>43679</v>
      </c>
      <c r="O74" s="374">
        <f>令和4年度累計!O74+'事業開始～令和3年度末'!O74</f>
        <v>1373</v>
      </c>
      <c r="P74" s="372">
        <f>令和4年度累計!P74+'事業開始～令和3年度末'!P74</f>
        <v>133</v>
      </c>
      <c r="Q74" s="372">
        <f>令和4年度累計!Q74+'事業開始～令和3年度末'!Q74</f>
        <v>19319</v>
      </c>
      <c r="R74" s="373">
        <f>令和4年度累計!R74+'事業開始～令和3年度末'!R74</f>
        <v>20825</v>
      </c>
      <c r="S74" s="375">
        <f>令和4年度累計!S74+'事業開始～令和3年度末'!S74</f>
        <v>1572</v>
      </c>
      <c r="T74" s="376">
        <f>令和4年度累計!T74+'事業開始～令和3年度末'!T74</f>
        <v>153129</v>
      </c>
      <c r="U74" s="371"/>
      <c r="V74" s="123" t="s">
        <v>88</v>
      </c>
      <c r="W74" s="226">
        <f>令和4年度累計!W74+'事業開始～令和3年度末'!W74</f>
        <v>1247</v>
      </c>
      <c r="X74" s="135">
        <f>令和4年度累計!X74+'事業開始～令和3年度末'!X74</f>
        <v>62</v>
      </c>
      <c r="Y74" s="135">
        <f>令和4年度累計!Y74+'事業開始～令和3年度末'!Y74</f>
        <v>5</v>
      </c>
      <c r="Z74" s="136">
        <f>令和4年度累計!Z74+'事業開始～令和3年度末'!Z74</f>
        <v>14</v>
      </c>
      <c r="AA74" s="175">
        <f>令和4年度累計!AA74+'事業開始～令和3年度末'!AA74</f>
        <v>76</v>
      </c>
      <c r="AB74" s="135">
        <f>令和4年度累計!AB74+'事業開始～令和3年度末'!AB74</f>
        <v>10</v>
      </c>
      <c r="AC74" s="135">
        <f>令和4年度累計!AC74+'事業開始～令和3年度末'!AC74</f>
        <v>0</v>
      </c>
      <c r="AD74" s="136">
        <f>令和4年度累計!AD74+'事業開始～令和3年度末'!AD74</f>
        <v>1</v>
      </c>
      <c r="AE74" s="175">
        <f>令和4年度累計!AE74+'事業開始～令和3年度末'!AE74</f>
        <v>212</v>
      </c>
      <c r="AF74" s="135">
        <f>令和4年度累計!AF74+'事業開始～令和3年度末'!AF74</f>
        <v>3</v>
      </c>
      <c r="AG74" s="135">
        <f>令和4年度累計!AG74+'事業開始～令和3年度末'!AG74</f>
        <v>0</v>
      </c>
      <c r="AH74" s="136">
        <f>令和4年度累計!AH74+'事業開始～令和3年度末'!AH74</f>
        <v>12</v>
      </c>
      <c r="AI74" s="175">
        <f>令和4年度累計!AI74+'事業開始～令和3年度末'!AI74</f>
        <v>20</v>
      </c>
      <c r="AJ74" s="531">
        <f>令和4年度累計!AJ74+'事業開始～令和3年度末'!AJ74</f>
        <v>2</v>
      </c>
      <c r="AK74" s="531">
        <f>令和4年度累計!AK74+'事業開始～令和3年度末'!AK74</f>
        <v>0</v>
      </c>
      <c r="AL74" s="531">
        <f>令和4年度累計!AL74+'事業開始～令和3年度末'!AL74</f>
        <v>4</v>
      </c>
      <c r="AM74" s="175">
        <f>令和4年度累計!AM74+'事業開始～令和3年度末'!AM74</f>
        <v>444</v>
      </c>
      <c r="AN74" s="537">
        <f>令和4年度累計!AN74+'事業開始～令和3年度末'!AN74</f>
        <v>13</v>
      </c>
      <c r="AO74" s="537">
        <f>令和4年度累計!AO74+'事業開始～令和3年度末'!AO74</f>
        <v>1</v>
      </c>
      <c r="AP74" s="136">
        <f>令和4年度累計!AP74+'事業開始～令和3年度末'!AP74</f>
        <v>27</v>
      </c>
      <c r="AQ74" s="175">
        <f>令和4年度累計!AQ74+'事業開始～令和3年度末'!AQ74</f>
        <v>74</v>
      </c>
      <c r="AR74" s="537">
        <f>令和4年度累計!AR74+'事業開始～令和3年度末'!AR74</f>
        <v>6</v>
      </c>
      <c r="AS74" s="537">
        <f>令和4年度累計!AS74+'事業開始～令和3年度末'!AS74</f>
        <v>0</v>
      </c>
      <c r="AT74" s="539">
        <f>令和4年度累計!AT74+'事業開始～令和3年度末'!AT74</f>
        <v>13</v>
      </c>
      <c r="AU74" s="175">
        <f>令和4年度累計!AU74+'事業開始～令和3年度末'!AU74</f>
        <v>6</v>
      </c>
      <c r="AV74" s="135">
        <f>令和4年度累計!AV74+'事業開始～令和3年度末'!AV74</f>
        <v>1</v>
      </c>
      <c r="AW74" s="135">
        <f>令和4年度累計!AW74+'事業開始～令和3年度末'!AW74</f>
        <v>0</v>
      </c>
      <c r="AX74" s="136">
        <f>令和4年度累計!AX74+'事業開始～令和3年度末'!AX74</f>
        <v>0</v>
      </c>
      <c r="AY74" s="175">
        <f>令和4年度累計!AY74+'事業開始～令和3年度末'!AY74</f>
        <v>0</v>
      </c>
      <c r="AZ74" s="286">
        <f>令和4年度累計!AZ74+'事業開始～令和3年度末'!AZ74</f>
        <v>0</v>
      </c>
      <c r="BA74" s="286">
        <f>令和4年度累計!BA74+'事業開始～令和3年度末'!BA74</f>
        <v>0</v>
      </c>
      <c r="BB74" s="544">
        <f>令和4年度累計!BB74+'事業開始～令和3年度末'!BB74</f>
        <v>0</v>
      </c>
      <c r="BC74" s="285">
        <f>令和4年度累計!BC74+'事業開始～令和3年度末'!BC74</f>
        <v>1909</v>
      </c>
      <c r="BD74" s="227">
        <f>令和4年度累計!BD74+'事業開始～令和3年度末'!BD74</f>
        <v>79</v>
      </c>
      <c r="BE74" s="227">
        <f>令和4年度累計!BE74+'事業開始～令和3年度末'!BE74</f>
        <v>6</v>
      </c>
      <c r="BF74" s="227">
        <f>令和4年度累計!BF74+'事業開始～令和3年度末'!BF74</f>
        <v>53</v>
      </c>
      <c r="BG74" s="132"/>
      <c r="BH74" s="285">
        <f>令和4年度累計!BH74+'事業開始～令和3年度末'!BH74</f>
        <v>1247</v>
      </c>
      <c r="BI74" s="286">
        <f>令和4年度累計!BI74+'事業開始～令和3年度末'!BI74</f>
        <v>41</v>
      </c>
      <c r="BJ74" s="286">
        <f>令和4年度累計!BJ74+'事業開始～令和3年度末'!BJ74</f>
        <v>2</v>
      </c>
      <c r="BK74" s="286">
        <f>令和4年度累計!BK74+'事業開始～令和3年度末'!BK74</f>
        <v>30</v>
      </c>
      <c r="BL74" s="125"/>
    </row>
    <row r="75" spans="2:64" s="287" customFormat="1" ht="18" customHeight="1" thickBot="1">
      <c r="B75" s="142" t="s">
        <v>120</v>
      </c>
      <c r="C75" s="703">
        <f>令和4年度累計!C75+'事業開始～令和3年度末'!C75</f>
        <v>672</v>
      </c>
      <c r="D75" s="703">
        <f>令和4年度累計!D75+'事業開始～令和3年度末'!D75</f>
        <v>700</v>
      </c>
      <c r="E75" s="703">
        <f>令和4年度累計!E75+'事業開始～令和3年度末'!E75</f>
        <v>41719</v>
      </c>
      <c r="F75" s="704">
        <f>令和4年度累計!F75+'事業開始～令和3年度末'!F75</f>
        <v>43091</v>
      </c>
      <c r="G75" s="705">
        <f>令和4年度累計!G75+'事業開始～令和3年度末'!G75</f>
        <v>235</v>
      </c>
      <c r="H75" s="703">
        <f>令和4年度累計!H75+'事業開始～令和3年度末'!H75</f>
        <v>187</v>
      </c>
      <c r="I75" s="703">
        <f>令和4年度累計!I75+'事業開始～令和3年度末'!I75</f>
        <v>23767</v>
      </c>
      <c r="J75" s="704">
        <f>令和4年度累計!J75+'事業開始～令和3年度末'!J75</f>
        <v>24189</v>
      </c>
      <c r="K75" s="705">
        <f>令和4年度累計!K75+'事業開始～令和3年度末'!K75</f>
        <v>523</v>
      </c>
      <c r="L75" s="703">
        <f>令和4年度累計!L75+'事業開始～令和3年度末'!L75</f>
        <v>498</v>
      </c>
      <c r="M75" s="703">
        <f>令和4年度累計!M75+'事業開始～令和3年度末'!M75</f>
        <v>46672</v>
      </c>
      <c r="N75" s="704">
        <f>令和4年度累計!N75+'事業開始～令和3年度末'!N75</f>
        <v>47693</v>
      </c>
      <c r="O75" s="705">
        <f>令和4年度累計!O75+'事業開始～令和3年度末'!O75</f>
        <v>257</v>
      </c>
      <c r="P75" s="703">
        <f>令和4年度累計!P75+'事業開始～令和3年度末'!P75</f>
        <v>161</v>
      </c>
      <c r="Q75" s="703">
        <f>令和4年度累計!Q75+'事業開始～令和3年度末'!Q75</f>
        <v>5377</v>
      </c>
      <c r="R75" s="704">
        <f>令和4年度累計!R75+'事業開始～令和3年度末'!R75</f>
        <v>5795</v>
      </c>
      <c r="S75" s="378">
        <f>令和4年度累計!S75+'事業開始～令和3年度末'!S75</f>
        <v>16</v>
      </c>
      <c r="T75" s="379">
        <f>令和4年度累計!T75+'事業開始～令和3年度末'!T75</f>
        <v>120784</v>
      </c>
      <c r="U75" s="371"/>
      <c r="V75" s="126" t="s">
        <v>116</v>
      </c>
      <c r="W75" s="380">
        <f>令和4年度累計!W75+'事業開始～令和3年度末'!W75</f>
        <v>179</v>
      </c>
      <c r="X75" s="143">
        <f>令和4年度累計!X75+'事業開始～令和3年度末'!X75</f>
        <v>0</v>
      </c>
      <c r="Y75" s="143">
        <f>令和4年度累計!Y75+'事業開始～令和3年度末'!Y75</f>
        <v>0</v>
      </c>
      <c r="Z75" s="144">
        <f>令和4年度累計!Z75+'事業開始～令和3年度末'!Z75</f>
        <v>1</v>
      </c>
      <c r="AA75" s="176">
        <f>令和4年度累計!AA75+'事業開始～令和3年度末'!AA75</f>
        <v>35</v>
      </c>
      <c r="AB75" s="143">
        <f>令和4年度累計!AB75+'事業開始～令和3年度末'!AB75</f>
        <v>0</v>
      </c>
      <c r="AC75" s="143">
        <f>令和4年度累計!AC75+'事業開始～令和3年度末'!AC75</f>
        <v>0</v>
      </c>
      <c r="AD75" s="144">
        <f>令和4年度累計!AD75+'事業開始～令和3年度末'!AD75</f>
        <v>0</v>
      </c>
      <c r="AE75" s="176">
        <f>令和4年度累計!AE75+'事業開始～令和3年度末'!AE75</f>
        <v>45</v>
      </c>
      <c r="AF75" s="143">
        <f>令和4年度累計!AF75+'事業開始～令和3年度末'!AF75</f>
        <v>1</v>
      </c>
      <c r="AG75" s="143">
        <f>令和4年度累計!AG75+'事業開始～令和3年度末'!AG75</f>
        <v>0</v>
      </c>
      <c r="AH75" s="144">
        <f>令和4年度累計!AH75+'事業開始～令和3年度末'!AH75</f>
        <v>1</v>
      </c>
      <c r="AI75" s="176">
        <f>令和4年度累計!AI75+'事業開始～令和3年度末'!AI75</f>
        <v>7</v>
      </c>
      <c r="AJ75" s="532">
        <f>令和4年度累計!AJ75+'事業開始～令和3年度末'!AJ75</f>
        <v>0</v>
      </c>
      <c r="AK75" s="532">
        <f>令和4年度累計!AK75+'事業開始～令和3年度末'!AK75</f>
        <v>0</v>
      </c>
      <c r="AL75" s="533">
        <f>令和4年度累計!AL75+'事業開始～令和3年度末'!AL75</f>
        <v>0</v>
      </c>
      <c r="AM75" s="176">
        <f>令和4年度累計!AM75+'事業開始～令和3年度末'!AM75</f>
        <v>126</v>
      </c>
      <c r="AN75" s="538">
        <f>令和4年度累計!AN75+'事業開始～令和3年度末'!AN75</f>
        <v>0</v>
      </c>
      <c r="AO75" s="538">
        <f>令和4年度累計!AO75+'事業開始～令和3年度末'!AO75</f>
        <v>0</v>
      </c>
      <c r="AP75" s="144">
        <f>令和4年度累計!AP75+'事業開始～令和3年度末'!AP75</f>
        <v>0</v>
      </c>
      <c r="AQ75" s="176">
        <f>令和4年度累計!AQ75+'事業開始～令和3年度末'!AQ75</f>
        <v>44</v>
      </c>
      <c r="AR75" s="538">
        <f>令和4年度累計!AR75+'事業開始～令和3年度末'!AR75</f>
        <v>0</v>
      </c>
      <c r="AS75" s="538">
        <f>令和4年度累計!AS75+'事業開始～令和3年度末'!AS75</f>
        <v>0</v>
      </c>
      <c r="AT75" s="706">
        <f>令和4年度累計!AT75+'事業開始～令和3年度末'!AT75</f>
        <v>0</v>
      </c>
      <c r="AU75" s="176">
        <f>令和4年度累計!AU75+'事業開始～令和3年度末'!AU75</f>
        <v>22</v>
      </c>
      <c r="AV75" s="143">
        <f>令和4年度累計!AV75+'事業開始～令和3年度末'!AV75</f>
        <v>0</v>
      </c>
      <c r="AW75" s="143">
        <f>令和4年度累計!AW75+'事業開始～令和3年度末'!AW75</f>
        <v>0</v>
      </c>
      <c r="AX75" s="144">
        <f>令和4年度累計!AX75+'事業開始～令和3年度末'!AX75</f>
        <v>0</v>
      </c>
      <c r="AY75" s="176">
        <f>令和4年度累計!AY75+'事業開始～令和3年度末'!AY75</f>
        <v>12</v>
      </c>
      <c r="AZ75" s="707">
        <f>令和4年度累計!AZ75+'事業開始～令和3年度末'!AZ75</f>
        <v>0</v>
      </c>
      <c r="BA75" s="707">
        <f>令和4年度累計!BA75+'事業開始～令和3年度末'!BA75</f>
        <v>0</v>
      </c>
      <c r="BB75" s="708">
        <f>令和4年度累計!BB75+'事業開始～令和3年度末'!BB75</f>
        <v>0</v>
      </c>
      <c r="BC75" s="381">
        <f>令和4年度累計!BC75+'事業開始～令和3年度末'!BC75</f>
        <v>372</v>
      </c>
      <c r="BD75" s="382">
        <f>令和4年度累計!BD75+'事業開始～令和3年度末'!BD75</f>
        <v>1</v>
      </c>
      <c r="BE75" s="382">
        <f>令和4年度累計!BE75+'事業開始～令和3年度末'!BE75</f>
        <v>0</v>
      </c>
      <c r="BF75" s="709">
        <f>令和4年度累計!BF75+'事業開始～令和3年度末'!BF75</f>
        <v>2</v>
      </c>
      <c r="BG75" s="132"/>
      <c r="BH75" s="381">
        <f>令和4年度累計!BH75+'事業開始～令和3年度末'!BH75</f>
        <v>222</v>
      </c>
      <c r="BI75" s="707">
        <f>令和4年度累計!BI75+'事業開始～令和3年度末'!BI75</f>
        <v>0</v>
      </c>
      <c r="BJ75" s="707">
        <f>令和4年度累計!BJ75+'事業開始～令和3年度末'!BJ75</f>
        <v>0</v>
      </c>
      <c r="BK75" s="708">
        <f>令和4年度累計!BK75+'事業開始～令和3年度末'!BK75</f>
        <v>0</v>
      </c>
      <c r="BL75" s="125"/>
    </row>
    <row r="76" spans="2:64" ht="18" hidden="1" customHeight="1">
      <c r="C76" s="94">
        <f>SUM(C9:C75)</f>
        <v>391586</v>
      </c>
      <c r="D76" s="94">
        <f t="shared" ref="D76:BK76" si="0">SUM(D9:D75)</f>
        <v>360447</v>
      </c>
      <c r="E76" s="94">
        <f t="shared" si="0"/>
        <v>10281252</v>
      </c>
      <c r="F76" s="94">
        <f>SUM(F9:F75)</f>
        <v>11215165</v>
      </c>
      <c r="G76" s="94">
        <f t="shared" si="0"/>
        <v>109442</v>
      </c>
      <c r="H76" s="94">
        <f t="shared" si="0"/>
        <v>74980</v>
      </c>
      <c r="I76" s="94">
        <f t="shared" si="0"/>
        <v>5836309</v>
      </c>
      <c r="J76" s="94">
        <f t="shared" si="0"/>
        <v>6061768</v>
      </c>
      <c r="K76" s="94">
        <f t="shared" si="0"/>
        <v>160854</v>
      </c>
      <c r="L76" s="94">
        <f t="shared" si="0"/>
        <v>117405</v>
      </c>
      <c r="M76" s="94">
        <f t="shared" si="0"/>
        <v>7815768</v>
      </c>
      <c r="N76" s="94">
        <f t="shared" si="0"/>
        <v>8141650</v>
      </c>
      <c r="O76" s="94">
        <f t="shared" si="0"/>
        <v>136413</v>
      </c>
      <c r="P76" s="94">
        <f t="shared" si="0"/>
        <v>62427</v>
      </c>
      <c r="Q76" s="94">
        <f t="shared" si="0"/>
        <v>1232098</v>
      </c>
      <c r="R76" s="94">
        <f t="shared" si="0"/>
        <v>1440840</v>
      </c>
      <c r="S76" s="94">
        <f t="shared" si="0"/>
        <v>525911</v>
      </c>
      <c r="T76" s="94">
        <f t="shared" si="0"/>
        <v>27385334</v>
      </c>
      <c r="U76" s="94">
        <f t="shared" si="0"/>
        <v>0</v>
      </c>
      <c r="V76" s="94">
        <f t="shared" si="0"/>
        <v>0</v>
      </c>
      <c r="W76" s="94">
        <f t="shared" si="0"/>
        <v>124235</v>
      </c>
      <c r="X76" s="94">
        <f t="shared" si="0"/>
        <v>13898</v>
      </c>
      <c r="Y76" s="94">
        <f t="shared" si="0"/>
        <v>8087</v>
      </c>
      <c r="Z76" s="94">
        <f t="shared" si="0"/>
        <v>4240</v>
      </c>
      <c r="AA76" s="94">
        <f t="shared" si="0"/>
        <v>9005</v>
      </c>
      <c r="AB76" s="94">
        <f t="shared" si="0"/>
        <v>1141</v>
      </c>
      <c r="AC76" s="94">
        <f t="shared" si="0"/>
        <v>362</v>
      </c>
      <c r="AD76" s="94">
        <f t="shared" si="0"/>
        <v>310</v>
      </c>
      <c r="AE76" s="94">
        <f t="shared" si="0"/>
        <v>32176</v>
      </c>
      <c r="AF76" s="94">
        <f t="shared" si="0"/>
        <v>1486</v>
      </c>
      <c r="AG76" s="94">
        <f t="shared" si="0"/>
        <v>612</v>
      </c>
      <c r="AH76" s="94">
        <f t="shared" si="0"/>
        <v>4544</v>
      </c>
      <c r="AI76" s="94">
        <f t="shared" si="0"/>
        <v>2194</v>
      </c>
      <c r="AJ76" s="94">
        <f t="shared" si="0"/>
        <v>98</v>
      </c>
      <c r="AK76" s="94">
        <f t="shared" si="0"/>
        <v>32</v>
      </c>
      <c r="AL76" s="94">
        <f t="shared" si="0"/>
        <v>534</v>
      </c>
      <c r="AM76" s="94">
        <f t="shared" si="0"/>
        <v>42844</v>
      </c>
      <c r="AN76" s="94">
        <f t="shared" si="0"/>
        <v>1876</v>
      </c>
      <c r="AO76" s="94">
        <f t="shared" si="0"/>
        <v>3971</v>
      </c>
      <c r="AP76" s="94">
        <f t="shared" si="0"/>
        <v>3615</v>
      </c>
      <c r="AQ76" s="94">
        <f t="shared" si="0"/>
        <v>5479</v>
      </c>
      <c r="AR76" s="94">
        <f t="shared" si="0"/>
        <v>274</v>
      </c>
      <c r="AS76" s="94">
        <f t="shared" si="0"/>
        <v>288</v>
      </c>
      <c r="AT76" s="94">
        <f t="shared" si="0"/>
        <v>770</v>
      </c>
      <c r="AU76" s="94">
        <f t="shared" si="0"/>
        <v>10912</v>
      </c>
      <c r="AV76" s="94">
        <f t="shared" si="0"/>
        <v>833</v>
      </c>
      <c r="AW76" s="94">
        <f t="shared" si="0"/>
        <v>866</v>
      </c>
      <c r="AX76" s="94">
        <f t="shared" si="0"/>
        <v>162</v>
      </c>
      <c r="AY76" s="94">
        <f t="shared" si="0"/>
        <v>1159</v>
      </c>
      <c r="AZ76" s="94">
        <f t="shared" si="0"/>
        <v>99</v>
      </c>
      <c r="BA76" s="94">
        <f t="shared" si="0"/>
        <v>50</v>
      </c>
      <c r="BB76" s="94">
        <f t="shared" si="0"/>
        <v>24</v>
      </c>
      <c r="BC76" s="94">
        <f>SUM(BC9:BC75)+350</f>
        <v>210517</v>
      </c>
      <c r="BD76" s="94">
        <f t="shared" si="0"/>
        <v>18093</v>
      </c>
      <c r="BE76" s="94">
        <f t="shared" si="0"/>
        <v>13536</v>
      </c>
      <c r="BF76" s="94">
        <f t="shared" si="0"/>
        <v>12561</v>
      </c>
      <c r="BG76" s="219">
        <f t="shared" si="0"/>
        <v>0</v>
      </c>
      <c r="BH76" s="94">
        <f t="shared" si="0"/>
        <v>84946</v>
      </c>
      <c r="BI76" s="94">
        <f t="shared" si="0"/>
        <v>5140</v>
      </c>
      <c r="BJ76" s="94">
        <f t="shared" si="0"/>
        <v>3726</v>
      </c>
      <c r="BK76" s="94">
        <f t="shared" si="0"/>
        <v>4645</v>
      </c>
    </row>
    <row r="77" spans="2:64" ht="18" hidden="1" customHeight="1">
      <c r="C77" s="1" t="b">
        <f>C8=C76</f>
        <v>1</v>
      </c>
      <c r="D77" s="1" t="b">
        <f t="shared" ref="D77:BK77" si="1">D8=D76</f>
        <v>1</v>
      </c>
      <c r="E77" s="1" t="b">
        <f t="shared" si="1"/>
        <v>1</v>
      </c>
      <c r="F77" s="1" t="b">
        <f t="shared" si="1"/>
        <v>1</v>
      </c>
      <c r="G77" s="1" t="b">
        <f t="shared" si="1"/>
        <v>1</v>
      </c>
      <c r="H77" s="1" t="b">
        <f t="shared" si="1"/>
        <v>1</v>
      </c>
      <c r="I77" s="1" t="b">
        <f t="shared" si="1"/>
        <v>1</v>
      </c>
      <c r="J77" s="1" t="b">
        <f t="shared" si="1"/>
        <v>1</v>
      </c>
      <c r="K77" s="1" t="b">
        <f t="shared" si="1"/>
        <v>1</v>
      </c>
      <c r="L77" s="1" t="b">
        <f t="shared" si="1"/>
        <v>1</v>
      </c>
      <c r="M77" s="1" t="b">
        <f t="shared" si="1"/>
        <v>1</v>
      </c>
      <c r="N77" s="1" t="b">
        <f t="shared" si="1"/>
        <v>1</v>
      </c>
      <c r="O77" s="1" t="b">
        <f t="shared" si="1"/>
        <v>1</v>
      </c>
      <c r="P77" s="1" t="b">
        <f t="shared" si="1"/>
        <v>1</v>
      </c>
      <c r="Q77" s="1" t="b">
        <f t="shared" si="1"/>
        <v>1</v>
      </c>
      <c r="R77" s="1" t="b">
        <f t="shared" si="1"/>
        <v>1</v>
      </c>
      <c r="S77" s="1" t="b">
        <f t="shared" si="1"/>
        <v>1</v>
      </c>
      <c r="T77" s="1" t="b">
        <f t="shared" si="1"/>
        <v>1</v>
      </c>
      <c r="U77" s="1" t="b">
        <f t="shared" si="1"/>
        <v>1</v>
      </c>
      <c r="W77" s="1" t="b">
        <f t="shared" si="1"/>
        <v>1</v>
      </c>
      <c r="X77" s="1" t="b">
        <f t="shared" si="1"/>
        <v>1</v>
      </c>
      <c r="Y77" s="1" t="b">
        <f t="shared" si="1"/>
        <v>1</v>
      </c>
      <c r="Z77" s="1" t="b">
        <f t="shared" si="1"/>
        <v>1</v>
      </c>
      <c r="AA77" s="1" t="b">
        <f t="shared" si="1"/>
        <v>1</v>
      </c>
      <c r="AB77" s="1" t="b">
        <f t="shared" si="1"/>
        <v>1</v>
      </c>
      <c r="AC77" s="1" t="b">
        <f t="shared" si="1"/>
        <v>1</v>
      </c>
      <c r="AD77" s="1" t="b">
        <f t="shared" si="1"/>
        <v>1</v>
      </c>
      <c r="AE77" s="1" t="b">
        <f t="shared" si="1"/>
        <v>1</v>
      </c>
      <c r="AF77" s="1" t="b">
        <f t="shared" si="1"/>
        <v>1</v>
      </c>
      <c r="AG77" s="1" t="b">
        <f t="shared" si="1"/>
        <v>1</v>
      </c>
      <c r="AH77" s="1" t="b">
        <f t="shared" si="1"/>
        <v>1</v>
      </c>
      <c r="AI77" s="1" t="b">
        <f t="shared" si="1"/>
        <v>1</v>
      </c>
      <c r="AJ77" s="1" t="b">
        <f t="shared" si="1"/>
        <v>1</v>
      </c>
      <c r="AK77" s="1" t="b">
        <f t="shared" si="1"/>
        <v>1</v>
      </c>
      <c r="AL77" s="1" t="b">
        <f t="shared" si="1"/>
        <v>1</v>
      </c>
      <c r="AM77" s="1" t="b">
        <f t="shared" si="1"/>
        <v>1</v>
      </c>
      <c r="AN77" s="1" t="b">
        <f t="shared" si="1"/>
        <v>1</v>
      </c>
      <c r="AO77" s="1" t="b">
        <f t="shared" si="1"/>
        <v>1</v>
      </c>
      <c r="AP77" s="1" t="b">
        <f t="shared" si="1"/>
        <v>1</v>
      </c>
      <c r="AQ77" s="1" t="b">
        <f t="shared" si="1"/>
        <v>1</v>
      </c>
      <c r="AR77" s="1" t="b">
        <f t="shared" si="1"/>
        <v>1</v>
      </c>
      <c r="AS77" s="1" t="b">
        <f t="shared" si="1"/>
        <v>1</v>
      </c>
      <c r="AT77" s="1" t="b">
        <f t="shared" si="1"/>
        <v>1</v>
      </c>
      <c r="AU77" s="1" t="b">
        <f t="shared" si="1"/>
        <v>1</v>
      </c>
      <c r="AV77" s="1" t="b">
        <f t="shared" si="1"/>
        <v>1</v>
      </c>
      <c r="AW77" s="1" t="b">
        <f t="shared" si="1"/>
        <v>1</v>
      </c>
      <c r="AX77" s="1" t="b">
        <f t="shared" si="1"/>
        <v>1</v>
      </c>
      <c r="AY77" s="1" t="b">
        <f t="shared" si="1"/>
        <v>1</v>
      </c>
      <c r="AZ77" s="1" t="b">
        <f t="shared" si="1"/>
        <v>1</v>
      </c>
      <c r="BA77" s="1" t="b">
        <f t="shared" si="1"/>
        <v>1</v>
      </c>
      <c r="BB77" s="1" t="b">
        <f t="shared" si="1"/>
        <v>1</v>
      </c>
      <c r="BC77" s="1" t="b">
        <f t="shared" si="1"/>
        <v>1</v>
      </c>
      <c r="BD77" s="1" t="b">
        <f t="shared" si="1"/>
        <v>1</v>
      </c>
      <c r="BE77" s="1" t="b">
        <f t="shared" si="1"/>
        <v>1</v>
      </c>
      <c r="BF77" s="1" t="b">
        <f t="shared" si="1"/>
        <v>1</v>
      </c>
      <c r="BG77" s="218" t="b">
        <f t="shared" si="1"/>
        <v>1</v>
      </c>
      <c r="BH77" s="1" t="b">
        <f t="shared" si="1"/>
        <v>1</v>
      </c>
      <c r="BI77" s="1" t="b">
        <f t="shared" si="1"/>
        <v>1</v>
      </c>
      <c r="BJ77" s="1" t="b">
        <f t="shared" si="1"/>
        <v>1</v>
      </c>
      <c r="BK77" s="1" t="b">
        <f t="shared" si="1"/>
        <v>1</v>
      </c>
    </row>
    <row r="78" spans="2:64" ht="18" customHeight="1">
      <c r="T78" s="383"/>
    </row>
    <row r="79" spans="2:64" ht="18" customHeight="1">
      <c r="T79" s="383"/>
    </row>
    <row r="80" spans="2:64" ht="18" customHeight="1">
      <c r="T80" s="383"/>
    </row>
    <row r="81" spans="20:20" ht="18" customHeight="1">
      <c r="T81" s="383"/>
    </row>
    <row r="82" spans="20:20" ht="18" customHeight="1">
      <c r="T82" s="383"/>
    </row>
    <row r="83" spans="20:20" ht="18" customHeight="1">
      <c r="T83" s="383"/>
    </row>
  </sheetData>
  <mergeCells count="33">
    <mergeCell ref="BD6:BF6"/>
    <mergeCell ref="AR6:AT6"/>
    <mergeCell ref="AN6:AP6"/>
    <mergeCell ref="AJ6:AL6"/>
    <mergeCell ref="AF6:AH6"/>
    <mergeCell ref="AC2:AD2"/>
    <mergeCell ref="AA5:AD5"/>
    <mergeCell ref="AK2:AL2"/>
    <mergeCell ref="AI5:AL5"/>
    <mergeCell ref="Q4:S4"/>
    <mergeCell ref="AQ5:AT5"/>
    <mergeCell ref="AM5:AP5"/>
    <mergeCell ref="K6:N6"/>
    <mergeCell ref="AV6:AX6"/>
    <mergeCell ref="O6:R6"/>
    <mergeCell ref="X6:Z6"/>
    <mergeCell ref="AB6:AD6"/>
    <mergeCell ref="BA2:BB2"/>
    <mergeCell ref="AY5:BB5"/>
    <mergeCell ref="BH5:BK5"/>
    <mergeCell ref="BH1:BK1"/>
    <mergeCell ref="R1:T1"/>
    <mergeCell ref="BJ2:BK2"/>
    <mergeCell ref="BC5:BF5"/>
    <mergeCell ref="C5:R5"/>
    <mergeCell ref="T5:T7"/>
    <mergeCell ref="C6:F6"/>
    <mergeCell ref="V4:AH4"/>
    <mergeCell ref="G6:J6"/>
    <mergeCell ref="AU5:AX5"/>
    <mergeCell ref="W5:Z5"/>
    <mergeCell ref="AE5:AH5"/>
    <mergeCell ref="AS2:AT2"/>
  </mergeCells>
  <phoneticPr fontId="2"/>
  <pageMargins left="0.2" right="0.2" top="0.28999999999999998" bottom="0.23" header="0.23" footer="0.19"/>
  <pageSetup paperSize="8" scale="52" orientation="landscape" r:id="rId1"/>
  <headerFooter alignWithMargins="0">
    <oddFooter>&amp;C&amp;P</oddFooter>
  </headerFooter>
  <colBreaks count="1" manualBreakCount="1">
    <brk id="21" max="7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L83"/>
  <sheetViews>
    <sheetView showGridLines="0" view="pageBreakPreview" zoomScaleNormal="100" zoomScaleSheetLayoutView="100" workbookViewId="0">
      <pane ySplit="9" topLeftCell="A10" activePane="bottomLeft" state="frozen"/>
      <selection activeCell="Z41" sqref="Z41"/>
      <selection pane="bottomLeft" activeCell="D17" sqref="D17"/>
    </sheetView>
  </sheetViews>
  <sheetFormatPr defaultRowHeight="18" customHeight="1"/>
  <cols>
    <col min="1" max="1" width="1.6640625" style="1" customWidth="1"/>
    <col min="2" max="2" width="17.109375" style="1" customWidth="1"/>
    <col min="3" max="3" width="19.21875" style="1" bestFit="1" customWidth="1"/>
    <col min="4" max="4" width="15.44140625" style="1" bestFit="1" customWidth="1"/>
    <col min="5" max="5" width="18.109375" style="1" bestFit="1" customWidth="1"/>
    <col min="6" max="6" width="16.77734375" style="35" customWidth="1"/>
    <col min="7" max="8" width="12.6640625" style="1" customWidth="1"/>
    <col min="9" max="9" width="14.44140625" style="1" customWidth="1"/>
    <col min="10" max="10" width="16.6640625" style="35" customWidth="1"/>
    <col min="11" max="12" width="12.6640625" style="1" customWidth="1"/>
    <col min="13" max="13" width="13.6640625" style="1" customWidth="1"/>
    <col min="14" max="14" width="18.109375" style="35" bestFit="1" customWidth="1"/>
    <col min="15" max="16" width="12.6640625" style="1" customWidth="1"/>
    <col min="17" max="17" width="15" style="1" customWidth="1"/>
    <col min="18" max="18" width="16.6640625" style="35" customWidth="1"/>
    <col min="19" max="19" width="13.6640625" style="1" customWidth="1"/>
    <col min="20" max="20" width="15.77734375" style="35" customWidth="1"/>
    <col min="21" max="21" width="1.33203125" customWidth="1"/>
    <col min="22" max="22" width="14.21875" style="1" customWidth="1"/>
    <col min="23" max="23" width="12" style="35" bestFit="1" customWidth="1"/>
    <col min="24" max="26" width="9.109375" style="1" customWidth="1"/>
    <col min="27" max="27" width="10.109375" style="1" customWidth="1"/>
    <col min="28" max="30" width="9.109375" style="1" customWidth="1"/>
    <col min="31" max="31" width="10.77734375" style="35" bestFit="1" customWidth="1"/>
    <col min="32" max="34" width="9.109375" style="1" customWidth="1"/>
    <col min="35" max="35" width="9.6640625" style="1" customWidth="1"/>
    <col min="36" max="38" width="9.109375" style="1" customWidth="1"/>
    <col min="39" max="39" width="10.77734375" style="35" bestFit="1" customWidth="1"/>
    <col min="40" max="42" width="9.109375" style="1" customWidth="1"/>
    <col min="43" max="43" width="12.44140625" style="1" customWidth="1"/>
    <col min="44" max="46" width="9.109375" style="1" customWidth="1"/>
    <col min="47" max="47" width="14.6640625" style="35" customWidth="1"/>
    <col min="48" max="50" width="9.109375" style="1" customWidth="1"/>
    <col min="51" max="51" width="9.6640625" style="1" customWidth="1"/>
    <col min="52" max="54" width="9.109375" style="1" customWidth="1"/>
    <col min="55" max="55" width="16.88671875" style="35" customWidth="1"/>
    <col min="56" max="57" width="14.44140625" style="3" customWidth="1"/>
    <col min="58" max="58" width="14.44140625" style="1" customWidth="1"/>
    <col min="59" max="59" width="1.44140625" style="96" customWidth="1"/>
    <col min="60" max="60" width="15.6640625" style="35" customWidth="1"/>
    <col min="61" max="61" width="14.109375" style="98" customWidth="1"/>
    <col min="62" max="63" width="14.109375" style="1" customWidth="1"/>
    <col min="64" max="64" width="4.6640625" style="1" customWidth="1"/>
    <col min="65" max="272" width="9" style="1"/>
    <col min="273" max="273" width="1.6640625" style="1" customWidth="1"/>
    <col min="274" max="274" width="17.109375" style="1" customWidth="1"/>
    <col min="275" max="275" width="19.21875" style="1" bestFit="1" customWidth="1"/>
    <col min="276" max="276" width="15.44140625" style="1" bestFit="1" customWidth="1"/>
    <col min="277" max="277" width="18.109375" style="1" bestFit="1" customWidth="1"/>
    <col min="278" max="278" width="16.77734375" style="1" customWidth="1"/>
    <col min="279" max="280" width="12.6640625" style="1" customWidth="1"/>
    <col min="281" max="281" width="13.6640625" style="1" customWidth="1"/>
    <col min="282" max="282" width="16.6640625" style="1" customWidth="1"/>
    <col min="283" max="284" width="12.6640625" style="1" customWidth="1"/>
    <col min="285" max="285" width="13.6640625" style="1" customWidth="1"/>
    <col min="286" max="286" width="18.109375" style="1" bestFit="1" customWidth="1"/>
    <col min="287" max="288" width="12.6640625" style="1" customWidth="1"/>
    <col min="289" max="289" width="15" style="1" customWidth="1"/>
    <col min="290" max="290" width="16.6640625" style="1" customWidth="1"/>
    <col min="291" max="291" width="13.6640625" style="1" customWidth="1"/>
    <col min="292" max="292" width="15.77734375" style="1" customWidth="1"/>
    <col min="293" max="293" width="1.33203125" style="1" customWidth="1"/>
    <col min="294" max="294" width="14.21875" style="1" customWidth="1"/>
    <col min="295" max="295" width="14.21875" style="1" bestFit="1" customWidth="1"/>
    <col min="296" max="296" width="12.33203125" style="1" customWidth="1"/>
    <col min="297" max="297" width="13.6640625" style="1" customWidth="1"/>
    <col min="298" max="298" width="14.88671875" style="1" customWidth="1"/>
    <col min="299" max="299" width="14.21875" style="1" bestFit="1" customWidth="1"/>
    <col min="300" max="300" width="12.6640625" style="1" bestFit="1" customWidth="1"/>
    <col min="301" max="302" width="9.6640625" style="1" customWidth="1"/>
    <col min="303" max="303" width="14.21875" style="1" bestFit="1" customWidth="1"/>
    <col min="304" max="306" width="12.44140625" style="1" customWidth="1"/>
    <col min="307" max="307" width="14.6640625" style="1" customWidth="1"/>
    <col min="308" max="310" width="9.6640625" style="1" customWidth="1"/>
    <col min="311" max="311" width="16.88671875" style="1" customWidth="1"/>
    <col min="312" max="314" width="14.44140625" style="1" customWidth="1"/>
    <col min="315" max="315" width="1.44140625" style="1" customWidth="1"/>
    <col min="316" max="316" width="15.6640625" style="1" customWidth="1"/>
    <col min="317" max="319" width="14.109375" style="1" customWidth="1"/>
    <col min="320" max="320" width="4.6640625" style="1" customWidth="1"/>
    <col min="321" max="528" width="9" style="1"/>
    <col min="529" max="529" width="1.6640625" style="1" customWidth="1"/>
    <col min="530" max="530" width="17.109375" style="1" customWidth="1"/>
    <col min="531" max="531" width="19.21875" style="1" bestFit="1" customWidth="1"/>
    <col min="532" max="532" width="15.44140625" style="1" bestFit="1" customWidth="1"/>
    <col min="533" max="533" width="18.109375" style="1" bestFit="1" customWidth="1"/>
    <col min="534" max="534" width="16.77734375" style="1" customWidth="1"/>
    <col min="535" max="536" width="12.6640625" style="1" customWidth="1"/>
    <col min="537" max="537" width="13.6640625" style="1" customWidth="1"/>
    <col min="538" max="538" width="16.6640625" style="1" customWidth="1"/>
    <col min="539" max="540" width="12.6640625" style="1" customWidth="1"/>
    <col min="541" max="541" width="13.6640625" style="1" customWidth="1"/>
    <col min="542" max="542" width="18.109375" style="1" bestFit="1" customWidth="1"/>
    <col min="543" max="544" width="12.6640625" style="1" customWidth="1"/>
    <col min="545" max="545" width="15" style="1" customWidth="1"/>
    <col min="546" max="546" width="16.6640625" style="1" customWidth="1"/>
    <col min="547" max="547" width="13.6640625" style="1" customWidth="1"/>
    <col min="548" max="548" width="15.77734375" style="1" customWidth="1"/>
    <col min="549" max="549" width="1.33203125" style="1" customWidth="1"/>
    <col min="550" max="550" width="14.21875" style="1" customWidth="1"/>
    <col min="551" max="551" width="14.21875" style="1" bestFit="1" customWidth="1"/>
    <col min="552" max="552" width="12.33203125" style="1" customWidth="1"/>
    <col min="553" max="553" width="13.6640625" style="1" customWidth="1"/>
    <col min="554" max="554" width="14.88671875" style="1" customWidth="1"/>
    <col min="555" max="555" width="14.21875" style="1" bestFit="1" customWidth="1"/>
    <col min="556" max="556" width="12.6640625" style="1" bestFit="1" customWidth="1"/>
    <col min="557" max="558" width="9.6640625" style="1" customWidth="1"/>
    <col min="559" max="559" width="14.21875" style="1" bestFit="1" customWidth="1"/>
    <col min="560" max="562" width="12.44140625" style="1" customWidth="1"/>
    <col min="563" max="563" width="14.6640625" style="1" customWidth="1"/>
    <col min="564" max="566" width="9.6640625" style="1" customWidth="1"/>
    <col min="567" max="567" width="16.88671875" style="1" customWidth="1"/>
    <col min="568" max="570" width="14.44140625" style="1" customWidth="1"/>
    <col min="571" max="571" width="1.44140625" style="1" customWidth="1"/>
    <col min="572" max="572" width="15.6640625" style="1" customWidth="1"/>
    <col min="573" max="575" width="14.109375" style="1" customWidth="1"/>
    <col min="576" max="576" width="4.6640625" style="1" customWidth="1"/>
    <col min="577" max="784" width="9" style="1"/>
    <col min="785" max="785" width="1.6640625" style="1" customWidth="1"/>
    <col min="786" max="786" width="17.109375" style="1" customWidth="1"/>
    <col min="787" max="787" width="19.21875" style="1" bestFit="1" customWidth="1"/>
    <col min="788" max="788" width="15.44140625" style="1" bestFit="1" customWidth="1"/>
    <col min="789" max="789" width="18.109375" style="1" bestFit="1" customWidth="1"/>
    <col min="790" max="790" width="16.77734375" style="1" customWidth="1"/>
    <col min="791" max="792" width="12.6640625" style="1" customWidth="1"/>
    <col min="793" max="793" width="13.6640625" style="1" customWidth="1"/>
    <col min="794" max="794" width="16.6640625" style="1" customWidth="1"/>
    <col min="795" max="796" width="12.6640625" style="1" customWidth="1"/>
    <col min="797" max="797" width="13.6640625" style="1" customWidth="1"/>
    <col min="798" max="798" width="18.109375" style="1" bestFit="1" customWidth="1"/>
    <col min="799" max="800" width="12.6640625" style="1" customWidth="1"/>
    <col min="801" max="801" width="15" style="1" customWidth="1"/>
    <col min="802" max="802" width="16.6640625" style="1" customWidth="1"/>
    <col min="803" max="803" width="13.6640625" style="1" customWidth="1"/>
    <col min="804" max="804" width="15.77734375" style="1" customWidth="1"/>
    <col min="805" max="805" width="1.33203125" style="1" customWidth="1"/>
    <col min="806" max="806" width="14.21875" style="1" customWidth="1"/>
    <col min="807" max="807" width="14.21875" style="1" bestFit="1" customWidth="1"/>
    <col min="808" max="808" width="12.33203125" style="1" customWidth="1"/>
    <col min="809" max="809" width="13.6640625" style="1" customWidth="1"/>
    <col min="810" max="810" width="14.88671875" style="1" customWidth="1"/>
    <col min="811" max="811" width="14.21875" style="1" bestFit="1" customWidth="1"/>
    <col min="812" max="812" width="12.6640625" style="1" bestFit="1" customWidth="1"/>
    <col min="813" max="814" width="9.6640625" style="1" customWidth="1"/>
    <col min="815" max="815" width="14.21875" style="1" bestFit="1" customWidth="1"/>
    <col min="816" max="818" width="12.44140625" style="1" customWidth="1"/>
    <col min="819" max="819" width="14.6640625" style="1" customWidth="1"/>
    <col min="820" max="822" width="9.6640625" style="1" customWidth="1"/>
    <col min="823" max="823" width="16.88671875" style="1" customWidth="1"/>
    <col min="824" max="826" width="14.44140625" style="1" customWidth="1"/>
    <col min="827" max="827" width="1.44140625" style="1" customWidth="1"/>
    <col min="828" max="828" width="15.6640625" style="1" customWidth="1"/>
    <col min="829" max="831" width="14.109375" style="1" customWidth="1"/>
    <col min="832" max="832" width="4.6640625" style="1" customWidth="1"/>
    <col min="833" max="1040" width="9" style="1"/>
    <col min="1041" max="1041" width="1.6640625" style="1" customWidth="1"/>
    <col min="1042" max="1042" width="17.109375" style="1" customWidth="1"/>
    <col min="1043" max="1043" width="19.21875" style="1" bestFit="1" customWidth="1"/>
    <col min="1044" max="1044" width="15.44140625" style="1" bestFit="1" customWidth="1"/>
    <col min="1045" max="1045" width="18.109375" style="1" bestFit="1" customWidth="1"/>
    <col min="1046" max="1046" width="16.77734375" style="1" customWidth="1"/>
    <col min="1047" max="1048" width="12.6640625" style="1" customWidth="1"/>
    <col min="1049" max="1049" width="13.6640625" style="1" customWidth="1"/>
    <col min="1050" max="1050" width="16.6640625" style="1" customWidth="1"/>
    <col min="1051" max="1052" width="12.6640625" style="1" customWidth="1"/>
    <col min="1053" max="1053" width="13.6640625" style="1" customWidth="1"/>
    <col min="1054" max="1054" width="18.109375" style="1" bestFit="1" customWidth="1"/>
    <col min="1055" max="1056" width="12.6640625" style="1" customWidth="1"/>
    <col min="1057" max="1057" width="15" style="1" customWidth="1"/>
    <col min="1058" max="1058" width="16.6640625" style="1" customWidth="1"/>
    <col min="1059" max="1059" width="13.6640625" style="1" customWidth="1"/>
    <col min="1060" max="1060" width="15.77734375" style="1" customWidth="1"/>
    <col min="1061" max="1061" width="1.33203125" style="1" customWidth="1"/>
    <col min="1062" max="1062" width="14.21875" style="1" customWidth="1"/>
    <col min="1063" max="1063" width="14.21875" style="1" bestFit="1" customWidth="1"/>
    <col min="1064" max="1064" width="12.33203125" style="1" customWidth="1"/>
    <col min="1065" max="1065" width="13.6640625" style="1" customWidth="1"/>
    <col min="1066" max="1066" width="14.88671875" style="1" customWidth="1"/>
    <col min="1067" max="1067" width="14.21875" style="1" bestFit="1" customWidth="1"/>
    <col min="1068" max="1068" width="12.6640625" style="1" bestFit="1" customWidth="1"/>
    <col min="1069" max="1070" width="9.6640625" style="1" customWidth="1"/>
    <col min="1071" max="1071" width="14.21875" style="1" bestFit="1" customWidth="1"/>
    <col min="1072" max="1074" width="12.44140625" style="1" customWidth="1"/>
    <col min="1075" max="1075" width="14.6640625" style="1" customWidth="1"/>
    <col min="1076" max="1078" width="9.6640625" style="1" customWidth="1"/>
    <col min="1079" max="1079" width="16.88671875" style="1" customWidth="1"/>
    <col min="1080" max="1082" width="14.44140625" style="1" customWidth="1"/>
    <col min="1083" max="1083" width="1.44140625" style="1" customWidth="1"/>
    <col min="1084" max="1084" width="15.6640625" style="1" customWidth="1"/>
    <col min="1085" max="1087" width="14.109375" style="1" customWidth="1"/>
    <col min="1088" max="1088" width="4.6640625" style="1" customWidth="1"/>
    <col min="1089" max="1296" width="9" style="1"/>
    <col min="1297" max="1297" width="1.6640625" style="1" customWidth="1"/>
    <col min="1298" max="1298" width="17.109375" style="1" customWidth="1"/>
    <col min="1299" max="1299" width="19.21875" style="1" bestFit="1" customWidth="1"/>
    <col min="1300" max="1300" width="15.44140625" style="1" bestFit="1" customWidth="1"/>
    <col min="1301" max="1301" width="18.109375" style="1" bestFit="1" customWidth="1"/>
    <col min="1302" max="1302" width="16.77734375" style="1" customWidth="1"/>
    <col min="1303" max="1304" width="12.6640625" style="1" customWidth="1"/>
    <col min="1305" max="1305" width="13.6640625" style="1" customWidth="1"/>
    <col min="1306" max="1306" width="16.6640625" style="1" customWidth="1"/>
    <col min="1307" max="1308" width="12.6640625" style="1" customWidth="1"/>
    <col min="1309" max="1309" width="13.6640625" style="1" customWidth="1"/>
    <col min="1310" max="1310" width="18.109375" style="1" bestFit="1" customWidth="1"/>
    <col min="1311" max="1312" width="12.6640625" style="1" customWidth="1"/>
    <col min="1313" max="1313" width="15" style="1" customWidth="1"/>
    <col min="1314" max="1314" width="16.6640625" style="1" customWidth="1"/>
    <col min="1315" max="1315" width="13.6640625" style="1" customWidth="1"/>
    <col min="1316" max="1316" width="15.77734375" style="1" customWidth="1"/>
    <col min="1317" max="1317" width="1.33203125" style="1" customWidth="1"/>
    <col min="1318" max="1318" width="14.21875" style="1" customWidth="1"/>
    <col min="1319" max="1319" width="14.21875" style="1" bestFit="1" customWidth="1"/>
    <col min="1320" max="1320" width="12.33203125" style="1" customWidth="1"/>
    <col min="1321" max="1321" width="13.6640625" style="1" customWidth="1"/>
    <col min="1322" max="1322" width="14.88671875" style="1" customWidth="1"/>
    <col min="1323" max="1323" width="14.21875" style="1" bestFit="1" customWidth="1"/>
    <col min="1324" max="1324" width="12.6640625" style="1" bestFit="1" customWidth="1"/>
    <col min="1325" max="1326" width="9.6640625" style="1" customWidth="1"/>
    <col min="1327" max="1327" width="14.21875" style="1" bestFit="1" customWidth="1"/>
    <col min="1328" max="1330" width="12.44140625" style="1" customWidth="1"/>
    <col min="1331" max="1331" width="14.6640625" style="1" customWidth="1"/>
    <col min="1332" max="1334" width="9.6640625" style="1" customWidth="1"/>
    <col min="1335" max="1335" width="16.88671875" style="1" customWidth="1"/>
    <col min="1336" max="1338" width="14.44140625" style="1" customWidth="1"/>
    <col min="1339" max="1339" width="1.44140625" style="1" customWidth="1"/>
    <col min="1340" max="1340" width="15.6640625" style="1" customWidth="1"/>
    <col min="1341" max="1343" width="14.109375" style="1" customWidth="1"/>
    <col min="1344" max="1344" width="4.6640625" style="1" customWidth="1"/>
    <col min="1345" max="1552" width="9" style="1"/>
    <col min="1553" max="1553" width="1.6640625" style="1" customWidth="1"/>
    <col min="1554" max="1554" width="17.109375" style="1" customWidth="1"/>
    <col min="1555" max="1555" width="19.21875" style="1" bestFit="1" customWidth="1"/>
    <col min="1556" max="1556" width="15.44140625" style="1" bestFit="1" customWidth="1"/>
    <col min="1557" max="1557" width="18.109375" style="1" bestFit="1" customWidth="1"/>
    <col min="1558" max="1558" width="16.77734375" style="1" customWidth="1"/>
    <col min="1559" max="1560" width="12.6640625" style="1" customWidth="1"/>
    <col min="1561" max="1561" width="13.6640625" style="1" customWidth="1"/>
    <col min="1562" max="1562" width="16.6640625" style="1" customWidth="1"/>
    <col min="1563" max="1564" width="12.6640625" style="1" customWidth="1"/>
    <col min="1565" max="1565" width="13.6640625" style="1" customWidth="1"/>
    <col min="1566" max="1566" width="18.109375" style="1" bestFit="1" customWidth="1"/>
    <col min="1567" max="1568" width="12.6640625" style="1" customWidth="1"/>
    <col min="1569" max="1569" width="15" style="1" customWidth="1"/>
    <col min="1570" max="1570" width="16.6640625" style="1" customWidth="1"/>
    <col min="1571" max="1571" width="13.6640625" style="1" customWidth="1"/>
    <col min="1572" max="1572" width="15.77734375" style="1" customWidth="1"/>
    <col min="1573" max="1573" width="1.33203125" style="1" customWidth="1"/>
    <col min="1574" max="1574" width="14.21875" style="1" customWidth="1"/>
    <col min="1575" max="1575" width="14.21875" style="1" bestFit="1" customWidth="1"/>
    <col min="1576" max="1576" width="12.33203125" style="1" customWidth="1"/>
    <col min="1577" max="1577" width="13.6640625" style="1" customWidth="1"/>
    <col min="1578" max="1578" width="14.88671875" style="1" customWidth="1"/>
    <col min="1579" max="1579" width="14.21875" style="1" bestFit="1" customWidth="1"/>
    <col min="1580" max="1580" width="12.6640625" style="1" bestFit="1" customWidth="1"/>
    <col min="1581" max="1582" width="9.6640625" style="1" customWidth="1"/>
    <col min="1583" max="1583" width="14.21875" style="1" bestFit="1" customWidth="1"/>
    <col min="1584" max="1586" width="12.44140625" style="1" customWidth="1"/>
    <col min="1587" max="1587" width="14.6640625" style="1" customWidth="1"/>
    <col min="1588" max="1590" width="9.6640625" style="1" customWidth="1"/>
    <col min="1591" max="1591" width="16.88671875" style="1" customWidth="1"/>
    <col min="1592" max="1594" width="14.44140625" style="1" customWidth="1"/>
    <col min="1595" max="1595" width="1.44140625" style="1" customWidth="1"/>
    <col min="1596" max="1596" width="15.6640625" style="1" customWidth="1"/>
    <col min="1597" max="1599" width="14.109375" style="1" customWidth="1"/>
    <col min="1600" max="1600" width="4.6640625" style="1" customWidth="1"/>
    <col min="1601" max="1808" width="9" style="1"/>
    <col min="1809" max="1809" width="1.6640625" style="1" customWidth="1"/>
    <col min="1810" max="1810" width="17.109375" style="1" customWidth="1"/>
    <col min="1811" max="1811" width="19.21875" style="1" bestFit="1" customWidth="1"/>
    <col min="1812" max="1812" width="15.44140625" style="1" bestFit="1" customWidth="1"/>
    <col min="1813" max="1813" width="18.109375" style="1" bestFit="1" customWidth="1"/>
    <col min="1814" max="1814" width="16.77734375" style="1" customWidth="1"/>
    <col min="1815" max="1816" width="12.6640625" style="1" customWidth="1"/>
    <col min="1817" max="1817" width="13.6640625" style="1" customWidth="1"/>
    <col min="1818" max="1818" width="16.6640625" style="1" customWidth="1"/>
    <col min="1819" max="1820" width="12.6640625" style="1" customWidth="1"/>
    <col min="1821" max="1821" width="13.6640625" style="1" customWidth="1"/>
    <col min="1822" max="1822" width="18.109375" style="1" bestFit="1" customWidth="1"/>
    <col min="1823" max="1824" width="12.6640625" style="1" customWidth="1"/>
    <col min="1825" max="1825" width="15" style="1" customWidth="1"/>
    <col min="1826" max="1826" width="16.6640625" style="1" customWidth="1"/>
    <col min="1827" max="1827" width="13.6640625" style="1" customWidth="1"/>
    <col min="1828" max="1828" width="15.77734375" style="1" customWidth="1"/>
    <col min="1829" max="1829" width="1.33203125" style="1" customWidth="1"/>
    <col min="1830" max="1830" width="14.21875" style="1" customWidth="1"/>
    <col min="1831" max="1831" width="14.21875" style="1" bestFit="1" customWidth="1"/>
    <col min="1832" max="1832" width="12.33203125" style="1" customWidth="1"/>
    <col min="1833" max="1833" width="13.6640625" style="1" customWidth="1"/>
    <col min="1834" max="1834" width="14.88671875" style="1" customWidth="1"/>
    <col min="1835" max="1835" width="14.21875" style="1" bestFit="1" customWidth="1"/>
    <col min="1836" max="1836" width="12.6640625" style="1" bestFit="1" customWidth="1"/>
    <col min="1837" max="1838" width="9.6640625" style="1" customWidth="1"/>
    <col min="1839" max="1839" width="14.21875" style="1" bestFit="1" customWidth="1"/>
    <col min="1840" max="1842" width="12.44140625" style="1" customWidth="1"/>
    <col min="1843" max="1843" width="14.6640625" style="1" customWidth="1"/>
    <col min="1844" max="1846" width="9.6640625" style="1" customWidth="1"/>
    <col min="1847" max="1847" width="16.88671875" style="1" customWidth="1"/>
    <col min="1848" max="1850" width="14.44140625" style="1" customWidth="1"/>
    <col min="1851" max="1851" width="1.44140625" style="1" customWidth="1"/>
    <col min="1852" max="1852" width="15.6640625" style="1" customWidth="1"/>
    <col min="1853" max="1855" width="14.109375" style="1" customWidth="1"/>
    <col min="1856" max="1856" width="4.6640625" style="1" customWidth="1"/>
    <col min="1857" max="2064" width="9" style="1"/>
    <col min="2065" max="2065" width="1.6640625" style="1" customWidth="1"/>
    <col min="2066" max="2066" width="17.109375" style="1" customWidth="1"/>
    <col min="2067" max="2067" width="19.21875" style="1" bestFit="1" customWidth="1"/>
    <col min="2068" max="2068" width="15.44140625" style="1" bestFit="1" customWidth="1"/>
    <col min="2069" max="2069" width="18.109375" style="1" bestFit="1" customWidth="1"/>
    <col min="2070" max="2070" width="16.77734375" style="1" customWidth="1"/>
    <col min="2071" max="2072" width="12.6640625" style="1" customWidth="1"/>
    <col min="2073" max="2073" width="13.6640625" style="1" customWidth="1"/>
    <col min="2074" max="2074" width="16.6640625" style="1" customWidth="1"/>
    <col min="2075" max="2076" width="12.6640625" style="1" customWidth="1"/>
    <col min="2077" max="2077" width="13.6640625" style="1" customWidth="1"/>
    <col min="2078" max="2078" width="18.109375" style="1" bestFit="1" customWidth="1"/>
    <col min="2079" max="2080" width="12.6640625" style="1" customWidth="1"/>
    <col min="2081" max="2081" width="15" style="1" customWidth="1"/>
    <col min="2082" max="2082" width="16.6640625" style="1" customWidth="1"/>
    <col min="2083" max="2083" width="13.6640625" style="1" customWidth="1"/>
    <col min="2084" max="2084" width="15.77734375" style="1" customWidth="1"/>
    <col min="2085" max="2085" width="1.33203125" style="1" customWidth="1"/>
    <col min="2086" max="2086" width="14.21875" style="1" customWidth="1"/>
    <col min="2087" max="2087" width="14.21875" style="1" bestFit="1" customWidth="1"/>
    <col min="2088" max="2088" width="12.33203125" style="1" customWidth="1"/>
    <col min="2089" max="2089" width="13.6640625" style="1" customWidth="1"/>
    <col min="2090" max="2090" width="14.88671875" style="1" customWidth="1"/>
    <col min="2091" max="2091" width="14.21875" style="1" bestFit="1" customWidth="1"/>
    <col min="2092" max="2092" width="12.6640625" style="1" bestFit="1" customWidth="1"/>
    <col min="2093" max="2094" width="9.6640625" style="1" customWidth="1"/>
    <col min="2095" max="2095" width="14.21875" style="1" bestFit="1" customWidth="1"/>
    <col min="2096" max="2098" width="12.44140625" style="1" customWidth="1"/>
    <col min="2099" max="2099" width="14.6640625" style="1" customWidth="1"/>
    <col min="2100" max="2102" width="9.6640625" style="1" customWidth="1"/>
    <col min="2103" max="2103" width="16.88671875" style="1" customWidth="1"/>
    <col min="2104" max="2106" width="14.44140625" style="1" customWidth="1"/>
    <col min="2107" max="2107" width="1.44140625" style="1" customWidth="1"/>
    <col min="2108" max="2108" width="15.6640625" style="1" customWidth="1"/>
    <col min="2109" max="2111" width="14.109375" style="1" customWidth="1"/>
    <col min="2112" max="2112" width="4.6640625" style="1" customWidth="1"/>
    <col min="2113" max="2320" width="9" style="1"/>
    <col min="2321" max="2321" width="1.6640625" style="1" customWidth="1"/>
    <col min="2322" max="2322" width="17.109375" style="1" customWidth="1"/>
    <col min="2323" max="2323" width="19.21875" style="1" bestFit="1" customWidth="1"/>
    <col min="2324" max="2324" width="15.44140625" style="1" bestFit="1" customWidth="1"/>
    <col min="2325" max="2325" width="18.109375" style="1" bestFit="1" customWidth="1"/>
    <col min="2326" max="2326" width="16.77734375" style="1" customWidth="1"/>
    <col min="2327" max="2328" width="12.6640625" style="1" customWidth="1"/>
    <col min="2329" max="2329" width="13.6640625" style="1" customWidth="1"/>
    <col min="2330" max="2330" width="16.6640625" style="1" customWidth="1"/>
    <col min="2331" max="2332" width="12.6640625" style="1" customWidth="1"/>
    <col min="2333" max="2333" width="13.6640625" style="1" customWidth="1"/>
    <col min="2334" max="2334" width="18.109375" style="1" bestFit="1" customWidth="1"/>
    <col min="2335" max="2336" width="12.6640625" style="1" customWidth="1"/>
    <col min="2337" max="2337" width="15" style="1" customWidth="1"/>
    <col min="2338" max="2338" width="16.6640625" style="1" customWidth="1"/>
    <col min="2339" max="2339" width="13.6640625" style="1" customWidth="1"/>
    <col min="2340" max="2340" width="15.77734375" style="1" customWidth="1"/>
    <col min="2341" max="2341" width="1.33203125" style="1" customWidth="1"/>
    <col min="2342" max="2342" width="14.21875" style="1" customWidth="1"/>
    <col min="2343" max="2343" width="14.21875" style="1" bestFit="1" customWidth="1"/>
    <col min="2344" max="2344" width="12.33203125" style="1" customWidth="1"/>
    <col min="2345" max="2345" width="13.6640625" style="1" customWidth="1"/>
    <col min="2346" max="2346" width="14.88671875" style="1" customWidth="1"/>
    <col min="2347" max="2347" width="14.21875" style="1" bestFit="1" customWidth="1"/>
    <col min="2348" max="2348" width="12.6640625" style="1" bestFit="1" customWidth="1"/>
    <col min="2349" max="2350" width="9.6640625" style="1" customWidth="1"/>
    <col min="2351" max="2351" width="14.21875" style="1" bestFit="1" customWidth="1"/>
    <col min="2352" max="2354" width="12.44140625" style="1" customWidth="1"/>
    <col min="2355" max="2355" width="14.6640625" style="1" customWidth="1"/>
    <col min="2356" max="2358" width="9.6640625" style="1" customWidth="1"/>
    <col min="2359" max="2359" width="16.88671875" style="1" customWidth="1"/>
    <col min="2360" max="2362" width="14.44140625" style="1" customWidth="1"/>
    <col min="2363" max="2363" width="1.44140625" style="1" customWidth="1"/>
    <col min="2364" max="2364" width="15.6640625" style="1" customWidth="1"/>
    <col min="2365" max="2367" width="14.109375" style="1" customWidth="1"/>
    <col min="2368" max="2368" width="4.6640625" style="1" customWidth="1"/>
    <col min="2369" max="2576" width="9" style="1"/>
    <col min="2577" max="2577" width="1.6640625" style="1" customWidth="1"/>
    <col min="2578" max="2578" width="17.109375" style="1" customWidth="1"/>
    <col min="2579" max="2579" width="19.21875" style="1" bestFit="1" customWidth="1"/>
    <col min="2580" max="2580" width="15.44140625" style="1" bestFit="1" customWidth="1"/>
    <col min="2581" max="2581" width="18.109375" style="1" bestFit="1" customWidth="1"/>
    <col min="2582" max="2582" width="16.77734375" style="1" customWidth="1"/>
    <col min="2583" max="2584" width="12.6640625" style="1" customWidth="1"/>
    <col min="2585" max="2585" width="13.6640625" style="1" customWidth="1"/>
    <col min="2586" max="2586" width="16.6640625" style="1" customWidth="1"/>
    <col min="2587" max="2588" width="12.6640625" style="1" customWidth="1"/>
    <col min="2589" max="2589" width="13.6640625" style="1" customWidth="1"/>
    <col min="2590" max="2590" width="18.109375" style="1" bestFit="1" customWidth="1"/>
    <col min="2591" max="2592" width="12.6640625" style="1" customWidth="1"/>
    <col min="2593" max="2593" width="15" style="1" customWidth="1"/>
    <col min="2594" max="2594" width="16.6640625" style="1" customWidth="1"/>
    <col min="2595" max="2595" width="13.6640625" style="1" customWidth="1"/>
    <col min="2596" max="2596" width="15.77734375" style="1" customWidth="1"/>
    <col min="2597" max="2597" width="1.33203125" style="1" customWidth="1"/>
    <col min="2598" max="2598" width="14.21875" style="1" customWidth="1"/>
    <col min="2599" max="2599" width="14.21875" style="1" bestFit="1" customWidth="1"/>
    <col min="2600" max="2600" width="12.33203125" style="1" customWidth="1"/>
    <col min="2601" max="2601" width="13.6640625" style="1" customWidth="1"/>
    <col min="2602" max="2602" width="14.88671875" style="1" customWidth="1"/>
    <col min="2603" max="2603" width="14.21875" style="1" bestFit="1" customWidth="1"/>
    <col min="2604" max="2604" width="12.6640625" style="1" bestFit="1" customWidth="1"/>
    <col min="2605" max="2606" width="9.6640625" style="1" customWidth="1"/>
    <col min="2607" max="2607" width="14.21875" style="1" bestFit="1" customWidth="1"/>
    <col min="2608" max="2610" width="12.44140625" style="1" customWidth="1"/>
    <col min="2611" max="2611" width="14.6640625" style="1" customWidth="1"/>
    <col min="2612" max="2614" width="9.6640625" style="1" customWidth="1"/>
    <col min="2615" max="2615" width="16.88671875" style="1" customWidth="1"/>
    <col min="2616" max="2618" width="14.44140625" style="1" customWidth="1"/>
    <col min="2619" max="2619" width="1.44140625" style="1" customWidth="1"/>
    <col min="2620" max="2620" width="15.6640625" style="1" customWidth="1"/>
    <col min="2621" max="2623" width="14.109375" style="1" customWidth="1"/>
    <col min="2624" max="2624" width="4.6640625" style="1" customWidth="1"/>
    <col min="2625" max="2832" width="9" style="1"/>
    <col min="2833" max="2833" width="1.6640625" style="1" customWidth="1"/>
    <col min="2834" max="2834" width="17.109375" style="1" customWidth="1"/>
    <col min="2835" max="2835" width="19.21875" style="1" bestFit="1" customWidth="1"/>
    <col min="2836" max="2836" width="15.44140625" style="1" bestFit="1" customWidth="1"/>
    <col min="2837" max="2837" width="18.109375" style="1" bestFit="1" customWidth="1"/>
    <col min="2838" max="2838" width="16.77734375" style="1" customWidth="1"/>
    <col min="2839" max="2840" width="12.6640625" style="1" customWidth="1"/>
    <col min="2841" max="2841" width="13.6640625" style="1" customWidth="1"/>
    <col min="2842" max="2842" width="16.6640625" style="1" customWidth="1"/>
    <col min="2843" max="2844" width="12.6640625" style="1" customWidth="1"/>
    <col min="2845" max="2845" width="13.6640625" style="1" customWidth="1"/>
    <col min="2846" max="2846" width="18.109375" style="1" bestFit="1" customWidth="1"/>
    <col min="2847" max="2848" width="12.6640625" style="1" customWidth="1"/>
    <col min="2849" max="2849" width="15" style="1" customWidth="1"/>
    <col min="2850" max="2850" width="16.6640625" style="1" customWidth="1"/>
    <col min="2851" max="2851" width="13.6640625" style="1" customWidth="1"/>
    <col min="2852" max="2852" width="15.77734375" style="1" customWidth="1"/>
    <col min="2853" max="2853" width="1.33203125" style="1" customWidth="1"/>
    <col min="2854" max="2854" width="14.21875" style="1" customWidth="1"/>
    <col min="2855" max="2855" width="14.21875" style="1" bestFit="1" customWidth="1"/>
    <col min="2856" max="2856" width="12.33203125" style="1" customWidth="1"/>
    <col min="2857" max="2857" width="13.6640625" style="1" customWidth="1"/>
    <col min="2858" max="2858" width="14.88671875" style="1" customWidth="1"/>
    <col min="2859" max="2859" width="14.21875" style="1" bestFit="1" customWidth="1"/>
    <col min="2860" max="2860" width="12.6640625" style="1" bestFit="1" customWidth="1"/>
    <col min="2861" max="2862" width="9.6640625" style="1" customWidth="1"/>
    <col min="2863" max="2863" width="14.21875" style="1" bestFit="1" customWidth="1"/>
    <col min="2864" max="2866" width="12.44140625" style="1" customWidth="1"/>
    <col min="2867" max="2867" width="14.6640625" style="1" customWidth="1"/>
    <col min="2868" max="2870" width="9.6640625" style="1" customWidth="1"/>
    <col min="2871" max="2871" width="16.88671875" style="1" customWidth="1"/>
    <col min="2872" max="2874" width="14.44140625" style="1" customWidth="1"/>
    <col min="2875" max="2875" width="1.44140625" style="1" customWidth="1"/>
    <col min="2876" max="2876" width="15.6640625" style="1" customWidth="1"/>
    <col min="2877" max="2879" width="14.109375" style="1" customWidth="1"/>
    <col min="2880" max="2880" width="4.6640625" style="1" customWidth="1"/>
    <col min="2881" max="3088" width="9" style="1"/>
    <col min="3089" max="3089" width="1.6640625" style="1" customWidth="1"/>
    <col min="3090" max="3090" width="17.109375" style="1" customWidth="1"/>
    <col min="3091" max="3091" width="19.21875" style="1" bestFit="1" customWidth="1"/>
    <col min="3092" max="3092" width="15.44140625" style="1" bestFit="1" customWidth="1"/>
    <col min="3093" max="3093" width="18.109375" style="1" bestFit="1" customWidth="1"/>
    <col min="3094" max="3094" width="16.77734375" style="1" customWidth="1"/>
    <col min="3095" max="3096" width="12.6640625" style="1" customWidth="1"/>
    <col min="3097" max="3097" width="13.6640625" style="1" customWidth="1"/>
    <col min="3098" max="3098" width="16.6640625" style="1" customWidth="1"/>
    <col min="3099" max="3100" width="12.6640625" style="1" customWidth="1"/>
    <col min="3101" max="3101" width="13.6640625" style="1" customWidth="1"/>
    <col min="3102" max="3102" width="18.109375" style="1" bestFit="1" customWidth="1"/>
    <col min="3103" max="3104" width="12.6640625" style="1" customWidth="1"/>
    <col min="3105" max="3105" width="15" style="1" customWidth="1"/>
    <col min="3106" max="3106" width="16.6640625" style="1" customWidth="1"/>
    <col min="3107" max="3107" width="13.6640625" style="1" customWidth="1"/>
    <col min="3108" max="3108" width="15.77734375" style="1" customWidth="1"/>
    <col min="3109" max="3109" width="1.33203125" style="1" customWidth="1"/>
    <col min="3110" max="3110" width="14.21875" style="1" customWidth="1"/>
    <col min="3111" max="3111" width="14.21875" style="1" bestFit="1" customWidth="1"/>
    <col min="3112" max="3112" width="12.33203125" style="1" customWidth="1"/>
    <col min="3113" max="3113" width="13.6640625" style="1" customWidth="1"/>
    <col min="3114" max="3114" width="14.88671875" style="1" customWidth="1"/>
    <col min="3115" max="3115" width="14.21875" style="1" bestFit="1" customWidth="1"/>
    <col min="3116" max="3116" width="12.6640625" style="1" bestFit="1" customWidth="1"/>
    <col min="3117" max="3118" width="9.6640625" style="1" customWidth="1"/>
    <col min="3119" max="3119" width="14.21875" style="1" bestFit="1" customWidth="1"/>
    <col min="3120" max="3122" width="12.44140625" style="1" customWidth="1"/>
    <col min="3123" max="3123" width="14.6640625" style="1" customWidth="1"/>
    <col min="3124" max="3126" width="9.6640625" style="1" customWidth="1"/>
    <col min="3127" max="3127" width="16.88671875" style="1" customWidth="1"/>
    <col min="3128" max="3130" width="14.44140625" style="1" customWidth="1"/>
    <col min="3131" max="3131" width="1.44140625" style="1" customWidth="1"/>
    <col min="3132" max="3132" width="15.6640625" style="1" customWidth="1"/>
    <col min="3133" max="3135" width="14.109375" style="1" customWidth="1"/>
    <col min="3136" max="3136" width="4.6640625" style="1" customWidth="1"/>
    <col min="3137" max="3344" width="9" style="1"/>
    <col min="3345" max="3345" width="1.6640625" style="1" customWidth="1"/>
    <col min="3346" max="3346" width="17.109375" style="1" customWidth="1"/>
    <col min="3347" max="3347" width="19.21875" style="1" bestFit="1" customWidth="1"/>
    <col min="3348" max="3348" width="15.44140625" style="1" bestFit="1" customWidth="1"/>
    <col min="3349" max="3349" width="18.109375" style="1" bestFit="1" customWidth="1"/>
    <col min="3350" max="3350" width="16.77734375" style="1" customWidth="1"/>
    <col min="3351" max="3352" width="12.6640625" style="1" customWidth="1"/>
    <col min="3353" max="3353" width="13.6640625" style="1" customWidth="1"/>
    <col min="3354" max="3354" width="16.6640625" style="1" customWidth="1"/>
    <col min="3355" max="3356" width="12.6640625" style="1" customWidth="1"/>
    <col min="3357" max="3357" width="13.6640625" style="1" customWidth="1"/>
    <col min="3358" max="3358" width="18.109375" style="1" bestFit="1" customWidth="1"/>
    <col min="3359" max="3360" width="12.6640625" style="1" customWidth="1"/>
    <col min="3361" max="3361" width="15" style="1" customWidth="1"/>
    <col min="3362" max="3362" width="16.6640625" style="1" customWidth="1"/>
    <col min="3363" max="3363" width="13.6640625" style="1" customWidth="1"/>
    <col min="3364" max="3364" width="15.77734375" style="1" customWidth="1"/>
    <col min="3365" max="3365" width="1.33203125" style="1" customWidth="1"/>
    <col min="3366" max="3366" width="14.21875" style="1" customWidth="1"/>
    <col min="3367" max="3367" width="14.21875" style="1" bestFit="1" customWidth="1"/>
    <col min="3368" max="3368" width="12.33203125" style="1" customWidth="1"/>
    <col min="3369" max="3369" width="13.6640625" style="1" customWidth="1"/>
    <col min="3370" max="3370" width="14.88671875" style="1" customWidth="1"/>
    <col min="3371" max="3371" width="14.21875" style="1" bestFit="1" customWidth="1"/>
    <col min="3372" max="3372" width="12.6640625" style="1" bestFit="1" customWidth="1"/>
    <col min="3373" max="3374" width="9.6640625" style="1" customWidth="1"/>
    <col min="3375" max="3375" width="14.21875" style="1" bestFit="1" customWidth="1"/>
    <col min="3376" max="3378" width="12.44140625" style="1" customWidth="1"/>
    <col min="3379" max="3379" width="14.6640625" style="1" customWidth="1"/>
    <col min="3380" max="3382" width="9.6640625" style="1" customWidth="1"/>
    <col min="3383" max="3383" width="16.88671875" style="1" customWidth="1"/>
    <col min="3384" max="3386" width="14.44140625" style="1" customWidth="1"/>
    <col min="3387" max="3387" width="1.44140625" style="1" customWidth="1"/>
    <col min="3388" max="3388" width="15.6640625" style="1" customWidth="1"/>
    <col min="3389" max="3391" width="14.109375" style="1" customWidth="1"/>
    <col min="3392" max="3392" width="4.6640625" style="1" customWidth="1"/>
    <col min="3393" max="3600" width="9" style="1"/>
    <col min="3601" max="3601" width="1.6640625" style="1" customWidth="1"/>
    <col min="3602" max="3602" width="17.109375" style="1" customWidth="1"/>
    <col min="3603" max="3603" width="19.21875" style="1" bestFit="1" customWidth="1"/>
    <col min="3604" max="3604" width="15.44140625" style="1" bestFit="1" customWidth="1"/>
    <col min="3605" max="3605" width="18.109375" style="1" bestFit="1" customWidth="1"/>
    <col min="3606" max="3606" width="16.77734375" style="1" customWidth="1"/>
    <col min="3607" max="3608" width="12.6640625" style="1" customWidth="1"/>
    <col min="3609" max="3609" width="13.6640625" style="1" customWidth="1"/>
    <col min="3610" max="3610" width="16.6640625" style="1" customWidth="1"/>
    <col min="3611" max="3612" width="12.6640625" style="1" customWidth="1"/>
    <col min="3613" max="3613" width="13.6640625" style="1" customWidth="1"/>
    <col min="3614" max="3614" width="18.109375" style="1" bestFit="1" customWidth="1"/>
    <col min="3615" max="3616" width="12.6640625" style="1" customWidth="1"/>
    <col min="3617" max="3617" width="15" style="1" customWidth="1"/>
    <col min="3618" max="3618" width="16.6640625" style="1" customWidth="1"/>
    <col min="3619" max="3619" width="13.6640625" style="1" customWidth="1"/>
    <col min="3620" max="3620" width="15.77734375" style="1" customWidth="1"/>
    <col min="3621" max="3621" width="1.33203125" style="1" customWidth="1"/>
    <col min="3622" max="3622" width="14.21875" style="1" customWidth="1"/>
    <col min="3623" max="3623" width="14.21875" style="1" bestFit="1" customWidth="1"/>
    <col min="3624" max="3624" width="12.33203125" style="1" customWidth="1"/>
    <col min="3625" max="3625" width="13.6640625" style="1" customWidth="1"/>
    <col min="3626" max="3626" width="14.88671875" style="1" customWidth="1"/>
    <col min="3627" max="3627" width="14.21875" style="1" bestFit="1" customWidth="1"/>
    <col min="3628" max="3628" width="12.6640625" style="1" bestFit="1" customWidth="1"/>
    <col min="3629" max="3630" width="9.6640625" style="1" customWidth="1"/>
    <col min="3631" max="3631" width="14.21875" style="1" bestFit="1" customWidth="1"/>
    <col min="3632" max="3634" width="12.44140625" style="1" customWidth="1"/>
    <col min="3635" max="3635" width="14.6640625" style="1" customWidth="1"/>
    <col min="3636" max="3638" width="9.6640625" style="1" customWidth="1"/>
    <col min="3639" max="3639" width="16.88671875" style="1" customWidth="1"/>
    <col min="3640" max="3642" width="14.44140625" style="1" customWidth="1"/>
    <col min="3643" max="3643" width="1.44140625" style="1" customWidth="1"/>
    <col min="3644" max="3644" width="15.6640625" style="1" customWidth="1"/>
    <col min="3645" max="3647" width="14.109375" style="1" customWidth="1"/>
    <col min="3648" max="3648" width="4.6640625" style="1" customWidth="1"/>
    <col min="3649" max="3856" width="9" style="1"/>
    <col min="3857" max="3857" width="1.6640625" style="1" customWidth="1"/>
    <col min="3858" max="3858" width="17.109375" style="1" customWidth="1"/>
    <col min="3859" max="3859" width="19.21875" style="1" bestFit="1" customWidth="1"/>
    <col min="3860" max="3860" width="15.44140625" style="1" bestFit="1" customWidth="1"/>
    <col min="3861" max="3861" width="18.109375" style="1" bestFit="1" customWidth="1"/>
    <col min="3862" max="3862" width="16.77734375" style="1" customWidth="1"/>
    <col min="3863" max="3864" width="12.6640625" style="1" customWidth="1"/>
    <col min="3865" max="3865" width="13.6640625" style="1" customWidth="1"/>
    <col min="3866" max="3866" width="16.6640625" style="1" customWidth="1"/>
    <col min="3867" max="3868" width="12.6640625" style="1" customWidth="1"/>
    <col min="3869" max="3869" width="13.6640625" style="1" customWidth="1"/>
    <col min="3870" max="3870" width="18.109375" style="1" bestFit="1" customWidth="1"/>
    <col min="3871" max="3872" width="12.6640625" style="1" customWidth="1"/>
    <col min="3873" max="3873" width="15" style="1" customWidth="1"/>
    <col min="3874" max="3874" width="16.6640625" style="1" customWidth="1"/>
    <col min="3875" max="3875" width="13.6640625" style="1" customWidth="1"/>
    <col min="3876" max="3876" width="15.77734375" style="1" customWidth="1"/>
    <col min="3877" max="3877" width="1.33203125" style="1" customWidth="1"/>
    <col min="3878" max="3878" width="14.21875" style="1" customWidth="1"/>
    <col min="3879" max="3879" width="14.21875" style="1" bestFit="1" customWidth="1"/>
    <col min="3880" max="3880" width="12.33203125" style="1" customWidth="1"/>
    <col min="3881" max="3881" width="13.6640625" style="1" customWidth="1"/>
    <col min="3882" max="3882" width="14.88671875" style="1" customWidth="1"/>
    <col min="3883" max="3883" width="14.21875" style="1" bestFit="1" customWidth="1"/>
    <col min="3884" max="3884" width="12.6640625" style="1" bestFit="1" customWidth="1"/>
    <col min="3885" max="3886" width="9.6640625" style="1" customWidth="1"/>
    <col min="3887" max="3887" width="14.21875" style="1" bestFit="1" customWidth="1"/>
    <col min="3888" max="3890" width="12.44140625" style="1" customWidth="1"/>
    <col min="3891" max="3891" width="14.6640625" style="1" customWidth="1"/>
    <col min="3892" max="3894" width="9.6640625" style="1" customWidth="1"/>
    <col min="3895" max="3895" width="16.88671875" style="1" customWidth="1"/>
    <col min="3896" max="3898" width="14.44140625" style="1" customWidth="1"/>
    <col min="3899" max="3899" width="1.44140625" style="1" customWidth="1"/>
    <col min="3900" max="3900" width="15.6640625" style="1" customWidth="1"/>
    <col min="3901" max="3903" width="14.109375" style="1" customWidth="1"/>
    <col min="3904" max="3904" width="4.6640625" style="1" customWidth="1"/>
    <col min="3905" max="4112" width="9" style="1"/>
    <col min="4113" max="4113" width="1.6640625" style="1" customWidth="1"/>
    <col min="4114" max="4114" width="17.109375" style="1" customWidth="1"/>
    <col min="4115" max="4115" width="19.21875" style="1" bestFit="1" customWidth="1"/>
    <col min="4116" max="4116" width="15.44140625" style="1" bestFit="1" customWidth="1"/>
    <col min="4117" max="4117" width="18.109375" style="1" bestFit="1" customWidth="1"/>
    <col min="4118" max="4118" width="16.77734375" style="1" customWidth="1"/>
    <col min="4119" max="4120" width="12.6640625" style="1" customWidth="1"/>
    <col min="4121" max="4121" width="13.6640625" style="1" customWidth="1"/>
    <col min="4122" max="4122" width="16.6640625" style="1" customWidth="1"/>
    <col min="4123" max="4124" width="12.6640625" style="1" customWidth="1"/>
    <col min="4125" max="4125" width="13.6640625" style="1" customWidth="1"/>
    <col min="4126" max="4126" width="18.109375" style="1" bestFit="1" customWidth="1"/>
    <col min="4127" max="4128" width="12.6640625" style="1" customWidth="1"/>
    <col min="4129" max="4129" width="15" style="1" customWidth="1"/>
    <col min="4130" max="4130" width="16.6640625" style="1" customWidth="1"/>
    <col min="4131" max="4131" width="13.6640625" style="1" customWidth="1"/>
    <col min="4132" max="4132" width="15.77734375" style="1" customWidth="1"/>
    <col min="4133" max="4133" width="1.33203125" style="1" customWidth="1"/>
    <col min="4134" max="4134" width="14.21875" style="1" customWidth="1"/>
    <col min="4135" max="4135" width="14.21875" style="1" bestFit="1" customWidth="1"/>
    <col min="4136" max="4136" width="12.33203125" style="1" customWidth="1"/>
    <col min="4137" max="4137" width="13.6640625" style="1" customWidth="1"/>
    <col min="4138" max="4138" width="14.88671875" style="1" customWidth="1"/>
    <col min="4139" max="4139" width="14.21875" style="1" bestFit="1" customWidth="1"/>
    <col min="4140" max="4140" width="12.6640625" style="1" bestFit="1" customWidth="1"/>
    <col min="4141" max="4142" width="9.6640625" style="1" customWidth="1"/>
    <col min="4143" max="4143" width="14.21875" style="1" bestFit="1" customWidth="1"/>
    <col min="4144" max="4146" width="12.44140625" style="1" customWidth="1"/>
    <col min="4147" max="4147" width="14.6640625" style="1" customWidth="1"/>
    <col min="4148" max="4150" width="9.6640625" style="1" customWidth="1"/>
    <col min="4151" max="4151" width="16.88671875" style="1" customWidth="1"/>
    <col min="4152" max="4154" width="14.44140625" style="1" customWidth="1"/>
    <col min="4155" max="4155" width="1.44140625" style="1" customWidth="1"/>
    <col min="4156" max="4156" width="15.6640625" style="1" customWidth="1"/>
    <col min="4157" max="4159" width="14.109375" style="1" customWidth="1"/>
    <col min="4160" max="4160" width="4.6640625" style="1" customWidth="1"/>
    <col min="4161" max="4368" width="9" style="1"/>
    <col min="4369" max="4369" width="1.6640625" style="1" customWidth="1"/>
    <col min="4370" max="4370" width="17.109375" style="1" customWidth="1"/>
    <col min="4371" max="4371" width="19.21875" style="1" bestFit="1" customWidth="1"/>
    <col min="4372" max="4372" width="15.44140625" style="1" bestFit="1" customWidth="1"/>
    <col min="4373" max="4373" width="18.109375" style="1" bestFit="1" customWidth="1"/>
    <col min="4374" max="4374" width="16.77734375" style="1" customWidth="1"/>
    <col min="4375" max="4376" width="12.6640625" style="1" customWidth="1"/>
    <col min="4377" max="4377" width="13.6640625" style="1" customWidth="1"/>
    <col min="4378" max="4378" width="16.6640625" style="1" customWidth="1"/>
    <col min="4379" max="4380" width="12.6640625" style="1" customWidth="1"/>
    <col min="4381" max="4381" width="13.6640625" style="1" customWidth="1"/>
    <col min="4382" max="4382" width="18.109375" style="1" bestFit="1" customWidth="1"/>
    <col min="4383" max="4384" width="12.6640625" style="1" customWidth="1"/>
    <col min="4385" max="4385" width="15" style="1" customWidth="1"/>
    <col min="4386" max="4386" width="16.6640625" style="1" customWidth="1"/>
    <col min="4387" max="4387" width="13.6640625" style="1" customWidth="1"/>
    <col min="4388" max="4388" width="15.77734375" style="1" customWidth="1"/>
    <col min="4389" max="4389" width="1.33203125" style="1" customWidth="1"/>
    <col min="4390" max="4390" width="14.21875" style="1" customWidth="1"/>
    <col min="4391" max="4391" width="14.21875" style="1" bestFit="1" customWidth="1"/>
    <col min="4392" max="4392" width="12.33203125" style="1" customWidth="1"/>
    <col min="4393" max="4393" width="13.6640625" style="1" customWidth="1"/>
    <col min="4394" max="4394" width="14.88671875" style="1" customWidth="1"/>
    <col min="4395" max="4395" width="14.21875" style="1" bestFit="1" customWidth="1"/>
    <col min="4396" max="4396" width="12.6640625" style="1" bestFit="1" customWidth="1"/>
    <col min="4397" max="4398" width="9.6640625" style="1" customWidth="1"/>
    <col min="4399" max="4399" width="14.21875" style="1" bestFit="1" customWidth="1"/>
    <col min="4400" max="4402" width="12.44140625" style="1" customWidth="1"/>
    <col min="4403" max="4403" width="14.6640625" style="1" customWidth="1"/>
    <col min="4404" max="4406" width="9.6640625" style="1" customWidth="1"/>
    <col min="4407" max="4407" width="16.88671875" style="1" customWidth="1"/>
    <col min="4408" max="4410" width="14.44140625" style="1" customWidth="1"/>
    <col min="4411" max="4411" width="1.44140625" style="1" customWidth="1"/>
    <col min="4412" max="4412" width="15.6640625" style="1" customWidth="1"/>
    <col min="4413" max="4415" width="14.109375" style="1" customWidth="1"/>
    <col min="4416" max="4416" width="4.6640625" style="1" customWidth="1"/>
    <col min="4417" max="4624" width="9" style="1"/>
    <col min="4625" max="4625" width="1.6640625" style="1" customWidth="1"/>
    <col min="4626" max="4626" width="17.109375" style="1" customWidth="1"/>
    <col min="4627" max="4627" width="19.21875" style="1" bestFit="1" customWidth="1"/>
    <col min="4628" max="4628" width="15.44140625" style="1" bestFit="1" customWidth="1"/>
    <col min="4629" max="4629" width="18.109375" style="1" bestFit="1" customWidth="1"/>
    <col min="4630" max="4630" width="16.77734375" style="1" customWidth="1"/>
    <col min="4631" max="4632" width="12.6640625" style="1" customWidth="1"/>
    <col min="4633" max="4633" width="13.6640625" style="1" customWidth="1"/>
    <col min="4634" max="4634" width="16.6640625" style="1" customWidth="1"/>
    <col min="4635" max="4636" width="12.6640625" style="1" customWidth="1"/>
    <col min="4637" max="4637" width="13.6640625" style="1" customWidth="1"/>
    <col min="4638" max="4638" width="18.109375" style="1" bestFit="1" customWidth="1"/>
    <col min="4639" max="4640" width="12.6640625" style="1" customWidth="1"/>
    <col min="4641" max="4641" width="15" style="1" customWidth="1"/>
    <col min="4642" max="4642" width="16.6640625" style="1" customWidth="1"/>
    <col min="4643" max="4643" width="13.6640625" style="1" customWidth="1"/>
    <col min="4644" max="4644" width="15.77734375" style="1" customWidth="1"/>
    <col min="4645" max="4645" width="1.33203125" style="1" customWidth="1"/>
    <col min="4646" max="4646" width="14.21875" style="1" customWidth="1"/>
    <col min="4647" max="4647" width="14.21875" style="1" bestFit="1" customWidth="1"/>
    <col min="4648" max="4648" width="12.33203125" style="1" customWidth="1"/>
    <col min="4649" max="4649" width="13.6640625" style="1" customWidth="1"/>
    <col min="4650" max="4650" width="14.88671875" style="1" customWidth="1"/>
    <col min="4651" max="4651" width="14.21875" style="1" bestFit="1" customWidth="1"/>
    <col min="4652" max="4652" width="12.6640625" style="1" bestFit="1" customWidth="1"/>
    <col min="4653" max="4654" width="9.6640625" style="1" customWidth="1"/>
    <col min="4655" max="4655" width="14.21875" style="1" bestFit="1" customWidth="1"/>
    <col min="4656" max="4658" width="12.44140625" style="1" customWidth="1"/>
    <col min="4659" max="4659" width="14.6640625" style="1" customWidth="1"/>
    <col min="4660" max="4662" width="9.6640625" style="1" customWidth="1"/>
    <col min="4663" max="4663" width="16.88671875" style="1" customWidth="1"/>
    <col min="4664" max="4666" width="14.44140625" style="1" customWidth="1"/>
    <col min="4667" max="4667" width="1.44140625" style="1" customWidth="1"/>
    <col min="4668" max="4668" width="15.6640625" style="1" customWidth="1"/>
    <col min="4669" max="4671" width="14.109375" style="1" customWidth="1"/>
    <col min="4672" max="4672" width="4.6640625" style="1" customWidth="1"/>
    <col min="4673" max="4880" width="9" style="1"/>
    <col min="4881" max="4881" width="1.6640625" style="1" customWidth="1"/>
    <col min="4882" max="4882" width="17.109375" style="1" customWidth="1"/>
    <col min="4883" max="4883" width="19.21875" style="1" bestFit="1" customWidth="1"/>
    <col min="4884" max="4884" width="15.44140625" style="1" bestFit="1" customWidth="1"/>
    <col min="4885" max="4885" width="18.109375" style="1" bestFit="1" customWidth="1"/>
    <col min="4886" max="4886" width="16.77734375" style="1" customWidth="1"/>
    <col min="4887" max="4888" width="12.6640625" style="1" customWidth="1"/>
    <col min="4889" max="4889" width="13.6640625" style="1" customWidth="1"/>
    <col min="4890" max="4890" width="16.6640625" style="1" customWidth="1"/>
    <col min="4891" max="4892" width="12.6640625" style="1" customWidth="1"/>
    <col min="4893" max="4893" width="13.6640625" style="1" customWidth="1"/>
    <col min="4894" max="4894" width="18.109375" style="1" bestFit="1" customWidth="1"/>
    <col min="4895" max="4896" width="12.6640625" style="1" customWidth="1"/>
    <col min="4897" max="4897" width="15" style="1" customWidth="1"/>
    <col min="4898" max="4898" width="16.6640625" style="1" customWidth="1"/>
    <col min="4899" max="4899" width="13.6640625" style="1" customWidth="1"/>
    <col min="4900" max="4900" width="15.77734375" style="1" customWidth="1"/>
    <col min="4901" max="4901" width="1.33203125" style="1" customWidth="1"/>
    <col min="4902" max="4902" width="14.21875" style="1" customWidth="1"/>
    <col min="4903" max="4903" width="14.21875" style="1" bestFit="1" customWidth="1"/>
    <col min="4904" max="4904" width="12.33203125" style="1" customWidth="1"/>
    <col min="4905" max="4905" width="13.6640625" style="1" customWidth="1"/>
    <col min="4906" max="4906" width="14.88671875" style="1" customWidth="1"/>
    <col min="4907" max="4907" width="14.21875" style="1" bestFit="1" customWidth="1"/>
    <col min="4908" max="4908" width="12.6640625" style="1" bestFit="1" customWidth="1"/>
    <col min="4909" max="4910" width="9.6640625" style="1" customWidth="1"/>
    <col min="4911" max="4911" width="14.21875" style="1" bestFit="1" customWidth="1"/>
    <col min="4912" max="4914" width="12.44140625" style="1" customWidth="1"/>
    <col min="4915" max="4915" width="14.6640625" style="1" customWidth="1"/>
    <col min="4916" max="4918" width="9.6640625" style="1" customWidth="1"/>
    <col min="4919" max="4919" width="16.88671875" style="1" customWidth="1"/>
    <col min="4920" max="4922" width="14.44140625" style="1" customWidth="1"/>
    <col min="4923" max="4923" width="1.44140625" style="1" customWidth="1"/>
    <col min="4924" max="4924" width="15.6640625" style="1" customWidth="1"/>
    <col min="4925" max="4927" width="14.109375" style="1" customWidth="1"/>
    <col min="4928" max="4928" width="4.6640625" style="1" customWidth="1"/>
    <col min="4929" max="5136" width="9" style="1"/>
    <col min="5137" max="5137" width="1.6640625" style="1" customWidth="1"/>
    <col min="5138" max="5138" width="17.109375" style="1" customWidth="1"/>
    <col min="5139" max="5139" width="19.21875" style="1" bestFit="1" customWidth="1"/>
    <col min="5140" max="5140" width="15.44140625" style="1" bestFit="1" customWidth="1"/>
    <col min="5141" max="5141" width="18.109375" style="1" bestFit="1" customWidth="1"/>
    <col min="5142" max="5142" width="16.77734375" style="1" customWidth="1"/>
    <col min="5143" max="5144" width="12.6640625" style="1" customWidth="1"/>
    <col min="5145" max="5145" width="13.6640625" style="1" customWidth="1"/>
    <col min="5146" max="5146" width="16.6640625" style="1" customWidth="1"/>
    <col min="5147" max="5148" width="12.6640625" style="1" customWidth="1"/>
    <col min="5149" max="5149" width="13.6640625" style="1" customWidth="1"/>
    <col min="5150" max="5150" width="18.109375" style="1" bestFit="1" customWidth="1"/>
    <col min="5151" max="5152" width="12.6640625" style="1" customWidth="1"/>
    <col min="5153" max="5153" width="15" style="1" customWidth="1"/>
    <col min="5154" max="5154" width="16.6640625" style="1" customWidth="1"/>
    <col min="5155" max="5155" width="13.6640625" style="1" customWidth="1"/>
    <col min="5156" max="5156" width="15.77734375" style="1" customWidth="1"/>
    <col min="5157" max="5157" width="1.33203125" style="1" customWidth="1"/>
    <col min="5158" max="5158" width="14.21875" style="1" customWidth="1"/>
    <col min="5159" max="5159" width="14.21875" style="1" bestFit="1" customWidth="1"/>
    <col min="5160" max="5160" width="12.33203125" style="1" customWidth="1"/>
    <col min="5161" max="5161" width="13.6640625" style="1" customWidth="1"/>
    <col min="5162" max="5162" width="14.88671875" style="1" customWidth="1"/>
    <col min="5163" max="5163" width="14.21875" style="1" bestFit="1" customWidth="1"/>
    <col min="5164" max="5164" width="12.6640625" style="1" bestFit="1" customWidth="1"/>
    <col min="5165" max="5166" width="9.6640625" style="1" customWidth="1"/>
    <col min="5167" max="5167" width="14.21875" style="1" bestFit="1" customWidth="1"/>
    <col min="5168" max="5170" width="12.44140625" style="1" customWidth="1"/>
    <col min="5171" max="5171" width="14.6640625" style="1" customWidth="1"/>
    <col min="5172" max="5174" width="9.6640625" style="1" customWidth="1"/>
    <col min="5175" max="5175" width="16.88671875" style="1" customWidth="1"/>
    <col min="5176" max="5178" width="14.44140625" style="1" customWidth="1"/>
    <col min="5179" max="5179" width="1.44140625" style="1" customWidth="1"/>
    <col min="5180" max="5180" width="15.6640625" style="1" customWidth="1"/>
    <col min="5181" max="5183" width="14.109375" style="1" customWidth="1"/>
    <col min="5184" max="5184" width="4.6640625" style="1" customWidth="1"/>
    <col min="5185" max="5392" width="9" style="1"/>
    <col min="5393" max="5393" width="1.6640625" style="1" customWidth="1"/>
    <col min="5394" max="5394" width="17.109375" style="1" customWidth="1"/>
    <col min="5395" max="5395" width="19.21875" style="1" bestFit="1" customWidth="1"/>
    <col min="5396" max="5396" width="15.44140625" style="1" bestFit="1" customWidth="1"/>
    <col min="5397" max="5397" width="18.109375" style="1" bestFit="1" customWidth="1"/>
    <col min="5398" max="5398" width="16.77734375" style="1" customWidth="1"/>
    <col min="5399" max="5400" width="12.6640625" style="1" customWidth="1"/>
    <col min="5401" max="5401" width="13.6640625" style="1" customWidth="1"/>
    <col min="5402" max="5402" width="16.6640625" style="1" customWidth="1"/>
    <col min="5403" max="5404" width="12.6640625" style="1" customWidth="1"/>
    <col min="5405" max="5405" width="13.6640625" style="1" customWidth="1"/>
    <col min="5406" max="5406" width="18.109375" style="1" bestFit="1" customWidth="1"/>
    <col min="5407" max="5408" width="12.6640625" style="1" customWidth="1"/>
    <col min="5409" max="5409" width="15" style="1" customWidth="1"/>
    <col min="5410" max="5410" width="16.6640625" style="1" customWidth="1"/>
    <col min="5411" max="5411" width="13.6640625" style="1" customWidth="1"/>
    <col min="5412" max="5412" width="15.77734375" style="1" customWidth="1"/>
    <col min="5413" max="5413" width="1.33203125" style="1" customWidth="1"/>
    <col min="5414" max="5414" width="14.21875" style="1" customWidth="1"/>
    <col min="5415" max="5415" width="14.21875" style="1" bestFit="1" customWidth="1"/>
    <col min="5416" max="5416" width="12.33203125" style="1" customWidth="1"/>
    <col min="5417" max="5417" width="13.6640625" style="1" customWidth="1"/>
    <col min="5418" max="5418" width="14.88671875" style="1" customWidth="1"/>
    <col min="5419" max="5419" width="14.21875" style="1" bestFit="1" customWidth="1"/>
    <col min="5420" max="5420" width="12.6640625" style="1" bestFit="1" customWidth="1"/>
    <col min="5421" max="5422" width="9.6640625" style="1" customWidth="1"/>
    <col min="5423" max="5423" width="14.21875" style="1" bestFit="1" customWidth="1"/>
    <col min="5424" max="5426" width="12.44140625" style="1" customWidth="1"/>
    <col min="5427" max="5427" width="14.6640625" style="1" customWidth="1"/>
    <col min="5428" max="5430" width="9.6640625" style="1" customWidth="1"/>
    <col min="5431" max="5431" width="16.88671875" style="1" customWidth="1"/>
    <col min="5432" max="5434" width="14.44140625" style="1" customWidth="1"/>
    <col min="5435" max="5435" width="1.44140625" style="1" customWidth="1"/>
    <col min="5436" max="5436" width="15.6640625" style="1" customWidth="1"/>
    <col min="5437" max="5439" width="14.109375" style="1" customWidth="1"/>
    <col min="5440" max="5440" width="4.6640625" style="1" customWidth="1"/>
    <col min="5441" max="5648" width="9" style="1"/>
    <col min="5649" max="5649" width="1.6640625" style="1" customWidth="1"/>
    <col min="5650" max="5650" width="17.109375" style="1" customWidth="1"/>
    <col min="5651" max="5651" width="19.21875" style="1" bestFit="1" customWidth="1"/>
    <col min="5652" max="5652" width="15.44140625" style="1" bestFit="1" customWidth="1"/>
    <col min="5653" max="5653" width="18.109375" style="1" bestFit="1" customWidth="1"/>
    <col min="5654" max="5654" width="16.77734375" style="1" customWidth="1"/>
    <col min="5655" max="5656" width="12.6640625" style="1" customWidth="1"/>
    <col min="5657" max="5657" width="13.6640625" style="1" customWidth="1"/>
    <col min="5658" max="5658" width="16.6640625" style="1" customWidth="1"/>
    <col min="5659" max="5660" width="12.6640625" style="1" customWidth="1"/>
    <col min="5661" max="5661" width="13.6640625" style="1" customWidth="1"/>
    <col min="5662" max="5662" width="18.109375" style="1" bestFit="1" customWidth="1"/>
    <col min="5663" max="5664" width="12.6640625" style="1" customWidth="1"/>
    <col min="5665" max="5665" width="15" style="1" customWidth="1"/>
    <col min="5666" max="5666" width="16.6640625" style="1" customWidth="1"/>
    <col min="5667" max="5667" width="13.6640625" style="1" customWidth="1"/>
    <col min="5668" max="5668" width="15.77734375" style="1" customWidth="1"/>
    <col min="5669" max="5669" width="1.33203125" style="1" customWidth="1"/>
    <col min="5670" max="5670" width="14.21875" style="1" customWidth="1"/>
    <col min="5671" max="5671" width="14.21875" style="1" bestFit="1" customWidth="1"/>
    <col min="5672" max="5672" width="12.33203125" style="1" customWidth="1"/>
    <col min="5673" max="5673" width="13.6640625" style="1" customWidth="1"/>
    <col min="5674" max="5674" width="14.88671875" style="1" customWidth="1"/>
    <col min="5675" max="5675" width="14.21875" style="1" bestFit="1" customWidth="1"/>
    <col min="5676" max="5676" width="12.6640625" style="1" bestFit="1" customWidth="1"/>
    <col min="5677" max="5678" width="9.6640625" style="1" customWidth="1"/>
    <col min="5679" max="5679" width="14.21875" style="1" bestFit="1" customWidth="1"/>
    <col min="5680" max="5682" width="12.44140625" style="1" customWidth="1"/>
    <col min="5683" max="5683" width="14.6640625" style="1" customWidth="1"/>
    <col min="5684" max="5686" width="9.6640625" style="1" customWidth="1"/>
    <col min="5687" max="5687" width="16.88671875" style="1" customWidth="1"/>
    <col min="5688" max="5690" width="14.44140625" style="1" customWidth="1"/>
    <col min="5691" max="5691" width="1.44140625" style="1" customWidth="1"/>
    <col min="5692" max="5692" width="15.6640625" style="1" customWidth="1"/>
    <col min="5693" max="5695" width="14.109375" style="1" customWidth="1"/>
    <col min="5696" max="5696" width="4.6640625" style="1" customWidth="1"/>
    <col min="5697" max="5904" width="9" style="1"/>
    <col min="5905" max="5905" width="1.6640625" style="1" customWidth="1"/>
    <col min="5906" max="5906" width="17.109375" style="1" customWidth="1"/>
    <col min="5907" max="5907" width="19.21875" style="1" bestFit="1" customWidth="1"/>
    <col min="5908" max="5908" width="15.44140625" style="1" bestFit="1" customWidth="1"/>
    <col min="5909" max="5909" width="18.109375" style="1" bestFit="1" customWidth="1"/>
    <col min="5910" max="5910" width="16.77734375" style="1" customWidth="1"/>
    <col min="5911" max="5912" width="12.6640625" style="1" customWidth="1"/>
    <col min="5913" max="5913" width="13.6640625" style="1" customWidth="1"/>
    <col min="5914" max="5914" width="16.6640625" style="1" customWidth="1"/>
    <col min="5915" max="5916" width="12.6640625" style="1" customWidth="1"/>
    <col min="5917" max="5917" width="13.6640625" style="1" customWidth="1"/>
    <col min="5918" max="5918" width="18.109375" style="1" bestFit="1" customWidth="1"/>
    <col min="5919" max="5920" width="12.6640625" style="1" customWidth="1"/>
    <col min="5921" max="5921" width="15" style="1" customWidth="1"/>
    <col min="5922" max="5922" width="16.6640625" style="1" customWidth="1"/>
    <col min="5923" max="5923" width="13.6640625" style="1" customWidth="1"/>
    <col min="5924" max="5924" width="15.77734375" style="1" customWidth="1"/>
    <col min="5925" max="5925" width="1.33203125" style="1" customWidth="1"/>
    <col min="5926" max="5926" width="14.21875" style="1" customWidth="1"/>
    <col min="5927" max="5927" width="14.21875" style="1" bestFit="1" customWidth="1"/>
    <col min="5928" max="5928" width="12.33203125" style="1" customWidth="1"/>
    <col min="5929" max="5929" width="13.6640625" style="1" customWidth="1"/>
    <col min="5930" max="5930" width="14.88671875" style="1" customWidth="1"/>
    <col min="5931" max="5931" width="14.21875" style="1" bestFit="1" customWidth="1"/>
    <col min="5932" max="5932" width="12.6640625" style="1" bestFit="1" customWidth="1"/>
    <col min="5933" max="5934" width="9.6640625" style="1" customWidth="1"/>
    <col min="5935" max="5935" width="14.21875" style="1" bestFit="1" customWidth="1"/>
    <col min="5936" max="5938" width="12.44140625" style="1" customWidth="1"/>
    <col min="5939" max="5939" width="14.6640625" style="1" customWidth="1"/>
    <col min="5940" max="5942" width="9.6640625" style="1" customWidth="1"/>
    <col min="5943" max="5943" width="16.88671875" style="1" customWidth="1"/>
    <col min="5944" max="5946" width="14.44140625" style="1" customWidth="1"/>
    <col min="5947" max="5947" width="1.44140625" style="1" customWidth="1"/>
    <col min="5948" max="5948" width="15.6640625" style="1" customWidth="1"/>
    <col min="5949" max="5951" width="14.109375" style="1" customWidth="1"/>
    <col min="5952" max="5952" width="4.6640625" style="1" customWidth="1"/>
    <col min="5953" max="6160" width="9" style="1"/>
    <col min="6161" max="6161" width="1.6640625" style="1" customWidth="1"/>
    <col min="6162" max="6162" width="17.109375" style="1" customWidth="1"/>
    <col min="6163" max="6163" width="19.21875" style="1" bestFit="1" customWidth="1"/>
    <col min="6164" max="6164" width="15.44140625" style="1" bestFit="1" customWidth="1"/>
    <col min="6165" max="6165" width="18.109375" style="1" bestFit="1" customWidth="1"/>
    <col min="6166" max="6166" width="16.77734375" style="1" customWidth="1"/>
    <col min="6167" max="6168" width="12.6640625" style="1" customWidth="1"/>
    <col min="6169" max="6169" width="13.6640625" style="1" customWidth="1"/>
    <col min="6170" max="6170" width="16.6640625" style="1" customWidth="1"/>
    <col min="6171" max="6172" width="12.6640625" style="1" customWidth="1"/>
    <col min="6173" max="6173" width="13.6640625" style="1" customWidth="1"/>
    <col min="6174" max="6174" width="18.109375" style="1" bestFit="1" customWidth="1"/>
    <col min="6175" max="6176" width="12.6640625" style="1" customWidth="1"/>
    <col min="6177" max="6177" width="15" style="1" customWidth="1"/>
    <col min="6178" max="6178" width="16.6640625" style="1" customWidth="1"/>
    <col min="6179" max="6179" width="13.6640625" style="1" customWidth="1"/>
    <col min="6180" max="6180" width="15.77734375" style="1" customWidth="1"/>
    <col min="6181" max="6181" width="1.33203125" style="1" customWidth="1"/>
    <col min="6182" max="6182" width="14.21875" style="1" customWidth="1"/>
    <col min="6183" max="6183" width="14.21875" style="1" bestFit="1" customWidth="1"/>
    <col min="6184" max="6184" width="12.33203125" style="1" customWidth="1"/>
    <col min="6185" max="6185" width="13.6640625" style="1" customWidth="1"/>
    <col min="6186" max="6186" width="14.88671875" style="1" customWidth="1"/>
    <col min="6187" max="6187" width="14.21875" style="1" bestFit="1" customWidth="1"/>
    <col min="6188" max="6188" width="12.6640625" style="1" bestFit="1" customWidth="1"/>
    <col min="6189" max="6190" width="9.6640625" style="1" customWidth="1"/>
    <col min="6191" max="6191" width="14.21875" style="1" bestFit="1" customWidth="1"/>
    <col min="6192" max="6194" width="12.44140625" style="1" customWidth="1"/>
    <col min="6195" max="6195" width="14.6640625" style="1" customWidth="1"/>
    <col min="6196" max="6198" width="9.6640625" style="1" customWidth="1"/>
    <col min="6199" max="6199" width="16.88671875" style="1" customWidth="1"/>
    <col min="6200" max="6202" width="14.44140625" style="1" customWidth="1"/>
    <col min="6203" max="6203" width="1.44140625" style="1" customWidth="1"/>
    <col min="6204" max="6204" width="15.6640625" style="1" customWidth="1"/>
    <col min="6205" max="6207" width="14.109375" style="1" customWidth="1"/>
    <col min="6208" max="6208" width="4.6640625" style="1" customWidth="1"/>
    <col min="6209" max="6416" width="9" style="1"/>
    <col min="6417" max="6417" width="1.6640625" style="1" customWidth="1"/>
    <col min="6418" max="6418" width="17.109375" style="1" customWidth="1"/>
    <col min="6419" max="6419" width="19.21875" style="1" bestFit="1" customWidth="1"/>
    <col min="6420" max="6420" width="15.44140625" style="1" bestFit="1" customWidth="1"/>
    <col min="6421" max="6421" width="18.109375" style="1" bestFit="1" customWidth="1"/>
    <col min="6422" max="6422" width="16.77734375" style="1" customWidth="1"/>
    <col min="6423" max="6424" width="12.6640625" style="1" customWidth="1"/>
    <col min="6425" max="6425" width="13.6640625" style="1" customWidth="1"/>
    <col min="6426" max="6426" width="16.6640625" style="1" customWidth="1"/>
    <col min="6427" max="6428" width="12.6640625" style="1" customWidth="1"/>
    <col min="6429" max="6429" width="13.6640625" style="1" customWidth="1"/>
    <col min="6430" max="6430" width="18.109375" style="1" bestFit="1" customWidth="1"/>
    <col min="6431" max="6432" width="12.6640625" style="1" customWidth="1"/>
    <col min="6433" max="6433" width="15" style="1" customWidth="1"/>
    <col min="6434" max="6434" width="16.6640625" style="1" customWidth="1"/>
    <col min="6435" max="6435" width="13.6640625" style="1" customWidth="1"/>
    <col min="6436" max="6436" width="15.77734375" style="1" customWidth="1"/>
    <col min="6437" max="6437" width="1.33203125" style="1" customWidth="1"/>
    <col min="6438" max="6438" width="14.21875" style="1" customWidth="1"/>
    <col min="6439" max="6439" width="14.21875" style="1" bestFit="1" customWidth="1"/>
    <col min="6440" max="6440" width="12.33203125" style="1" customWidth="1"/>
    <col min="6441" max="6441" width="13.6640625" style="1" customWidth="1"/>
    <col min="6442" max="6442" width="14.88671875" style="1" customWidth="1"/>
    <col min="6443" max="6443" width="14.21875" style="1" bestFit="1" customWidth="1"/>
    <col min="6444" max="6444" width="12.6640625" style="1" bestFit="1" customWidth="1"/>
    <col min="6445" max="6446" width="9.6640625" style="1" customWidth="1"/>
    <col min="6447" max="6447" width="14.21875" style="1" bestFit="1" customWidth="1"/>
    <col min="6448" max="6450" width="12.44140625" style="1" customWidth="1"/>
    <col min="6451" max="6451" width="14.6640625" style="1" customWidth="1"/>
    <col min="6452" max="6454" width="9.6640625" style="1" customWidth="1"/>
    <col min="6455" max="6455" width="16.88671875" style="1" customWidth="1"/>
    <col min="6456" max="6458" width="14.44140625" style="1" customWidth="1"/>
    <col min="6459" max="6459" width="1.44140625" style="1" customWidth="1"/>
    <col min="6460" max="6460" width="15.6640625" style="1" customWidth="1"/>
    <col min="6461" max="6463" width="14.109375" style="1" customWidth="1"/>
    <col min="6464" max="6464" width="4.6640625" style="1" customWidth="1"/>
    <col min="6465" max="6672" width="9" style="1"/>
    <col min="6673" max="6673" width="1.6640625" style="1" customWidth="1"/>
    <col min="6674" max="6674" width="17.109375" style="1" customWidth="1"/>
    <col min="6675" max="6675" width="19.21875" style="1" bestFit="1" customWidth="1"/>
    <col min="6676" max="6676" width="15.44140625" style="1" bestFit="1" customWidth="1"/>
    <col min="6677" max="6677" width="18.109375" style="1" bestFit="1" customWidth="1"/>
    <col min="6678" max="6678" width="16.77734375" style="1" customWidth="1"/>
    <col min="6679" max="6680" width="12.6640625" style="1" customWidth="1"/>
    <col min="6681" max="6681" width="13.6640625" style="1" customWidth="1"/>
    <col min="6682" max="6682" width="16.6640625" style="1" customWidth="1"/>
    <col min="6683" max="6684" width="12.6640625" style="1" customWidth="1"/>
    <col min="6685" max="6685" width="13.6640625" style="1" customWidth="1"/>
    <col min="6686" max="6686" width="18.109375" style="1" bestFit="1" customWidth="1"/>
    <col min="6687" max="6688" width="12.6640625" style="1" customWidth="1"/>
    <col min="6689" max="6689" width="15" style="1" customWidth="1"/>
    <col min="6690" max="6690" width="16.6640625" style="1" customWidth="1"/>
    <col min="6691" max="6691" width="13.6640625" style="1" customWidth="1"/>
    <col min="6692" max="6692" width="15.77734375" style="1" customWidth="1"/>
    <col min="6693" max="6693" width="1.33203125" style="1" customWidth="1"/>
    <col min="6694" max="6694" width="14.21875" style="1" customWidth="1"/>
    <col min="6695" max="6695" width="14.21875" style="1" bestFit="1" customWidth="1"/>
    <col min="6696" max="6696" width="12.33203125" style="1" customWidth="1"/>
    <col min="6697" max="6697" width="13.6640625" style="1" customWidth="1"/>
    <col min="6698" max="6698" width="14.88671875" style="1" customWidth="1"/>
    <col min="6699" max="6699" width="14.21875" style="1" bestFit="1" customWidth="1"/>
    <col min="6700" max="6700" width="12.6640625" style="1" bestFit="1" customWidth="1"/>
    <col min="6701" max="6702" width="9.6640625" style="1" customWidth="1"/>
    <col min="6703" max="6703" width="14.21875" style="1" bestFit="1" customWidth="1"/>
    <col min="6704" max="6706" width="12.44140625" style="1" customWidth="1"/>
    <col min="6707" max="6707" width="14.6640625" style="1" customWidth="1"/>
    <col min="6708" max="6710" width="9.6640625" style="1" customWidth="1"/>
    <col min="6711" max="6711" width="16.88671875" style="1" customWidth="1"/>
    <col min="6712" max="6714" width="14.44140625" style="1" customWidth="1"/>
    <col min="6715" max="6715" width="1.44140625" style="1" customWidth="1"/>
    <col min="6716" max="6716" width="15.6640625" style="1" customWidth="1"/>
    <col min="6717" max="6719" width="14.109375" style="1" customWidth="1"/>
    <col min="6720" max="6720" width="4.6640625" style="1" customWidth="1"/>
    <col min="6721" max="6928" width="9" style="1"/>
    <col min="6929" max="6929" width="1.6640625" style="1" customWidth="1"/>
    <col min="6930" max="6930" width="17.109375" style="1" customWidth="1"/>
    <col min="6931" max="6931" width="19.21875" style="1" bestFit="1" customWidth="1"/>
    <col min="6932" max="6932" width="15.44140625" style="1" bestFit="1" customWidth="1"/>
    <col min="6933" max="6933" width="18.109375" style="1" bestFit="1" customWidth="1"/>
    <col min="6934" max="6934" width="16.77734375" style="1" customWidth="1"/>
    <col min="6935" max="6936" width="12.6640625" style="1" customWidth="1"/>
    <col min="6937" max="6937" width="13.6640625" style="1" customWidth="1"/>
    <col min="6938" max="6938" width="16.6640625" style="1" customWidth="1"/>
    <col min="6939" max="6940" width="12.6640625" style="1" customWidth="1"/>
    <col min="6941" max="6941" width="13.6640625" style="1" customWidth="1"/>
    <col min="6942" max="6942" width="18.109375" style="1" bestFit="1" customWidth="1"/>
    <col min="6943" max="6944" width="12.6640625" style="1" customWidth="1"/>
    <col min="6945" max="6945" width="15" style="1" customWidth="1"/>
    <col min="6946" max="6946" width="16.6640625" style="1" customWidth="1"/>
    <col min="6947" max="6947" width="13.6640625" style="1" customWidth="1"/>
    <col min="6948" max="6948" width="15.77734375" style="1" customWidth="1"/>
    <col min="6949" max="6949" width="1.33203125" style="1" customWidth="1"/>
    <col min="6950" max="6950" width="14.21875" style="1" customWidth="1"/>
    <col min="6951" max="6951" width="14.21875" style="1" bestFit="1" customWidth="1"/>
    <col min="6952" max="6952" width="12.33203125" style="1" customWidth="1"/>
    <col min="6953" max="6953" width="13.6640625" style="1" customWidth="1"/>
    <col min="6954" max="6954" width="14.88671875" style="1" customWidth="1"/>
    <col min="6955" max="6955" width="14.21875" style="1" bestFit="1" customWidth="1"/>
    <col min="6956" max="6956" width="12.6640625" style="1" bestFit="1" customWidth="1"/>
    <col min="6957" max="6958" width="9.6640625" style="1" customWidth="1"/>
    <col min="6959" max="6959" width="14.21875" style="1" bestFit="1" customWidth="1"/>
    <col min="6960" max="6962" width="12.44140625" style="1" customWidth="1"/>
    <col min="6963" max="6963" width="14.6640625" style="1" customWidth="1"/>
    <col min="6964" max="6966" width="9.6640625" style="1" customWidth="1"/>
    <col min="6967" max="6967" width="16.88671875" style="1" customWidth="1"/>
    <col min="6968" max="6970" width="14.44140625" style="1" customWidth="1"/>
    <col min="6971" max="6971" width="1.44140625" style="1" customWidth="1"/>
    <col min="6972" max="6972" width="15.6640625" style="1" customWidth="1"/>
    <col min="6973" max="6975" width="14.109375" style="1" customWidth="1"/>
    <col min="6976" max="6976" width="4.6640625" style="1" customWidth="1"/>
    <col min="6977" max="7184" width="9" style="1"/>
    <col min="7185" max="7185" width="1.6640625" style="1" customWidth="1"/>
    <col min="7186" max="7186" width="17.109375" style="1" customWidth="1"/>
    <col min="7187" max="7187" width="19.21875" style="1" bestFit="1" customWidth="1"/>
    <col min="7188" max="7188" width="15.44140625" style="1" bestFit="1" customWidth="1"/>
    <col min="7189" max="7189" width="18.109375" style="1" bestFit="1" customWidth="1"/>
    <col min="7190" max="7190" width="16.77734375" style="1" customWidth="1"/>
    <col min="7191" max="7192" width="12.6640625" style="1" customWidth="1"/>
    <col min="7193" max="7193" width="13.6640625" style="1" customWidth="1"/>
    <col min="7194" max="7194" width="16.6640625" style="1" customWidth="1"/>
    <col min="7195" max="7196" width="12.6640625" style="1" customWidth="1"/>
    <col min="7197" max="7197" width="13.6640625" style="1" customWidth="1"/>
    <col min="7198" max="7198" width="18.109375" style="1" bestFit="1" customWidth="1"/>
    <col min="7199" max="7200" width="12.6640625" style="1" customWidth="1"/>
    <col min="7201" max="7201" width="15" style="1" customWidth="1"/>
    <col min="7202" max="7202" width="16.6640625" style="1" customWidth="1"/>
    <col min="7203" max="7203" width="13.6640625" style="1" customWidth="1"/>
    <col min="7204" max="7204" width="15.77734375" style="1" customWidth="1"/>
    <col min="7205" max="7205" width="1.33203125" style="1" customWidth="1"/>
    <col min="7206" max="7206" width="14.21875" style="1" customWidth="1"/>
    <col min="7207" max="7207" width="14.21875" style="1" bestFit="1" customWidth="1"/>
    <col min="7208" max="7208" width="12.33203125" style="1" customWidth="1"/>
    <col min="7209" max="7209" width="13.6640625" style="1" customWidth="1"/>
    <col min="7210" max="7210" width="14.88671875" style="1" customWidth="1"/>
    <col min="7211" max="7211" width="14.21875" style="1" bestFit="1" customWidth="1"/>
    <col min="7212" max="7212" width="12.6640625" style="1" bestFit="1" customWidth="1"/>
    <col min="7213" max="7214" width="9.6640625" style="1" customWidth="1"/>
    <col min="7215" max="7215" width="14.21875" style="1" bestFit="1" customWidth="1"/>
    <col min="7216" max="7218" width="12.44140625" style="1" customWidth="1"/>
    <col min="7219" max="7219" width="14.6640625" style="1" customWidth="1"/>
    <col min="7220" max="7222" width="9.6640625" style="1" customWidth="1"/>
    <col min="7223" max="7223" width="16.88671875" style="1" customWidth="1"/>
    <col min="7224" max="7226" width="14.44140625" style="1" customWidth="1"/>
    <col min="7227" max="7227" width="1.44140625" style="1" customWidth="1"/>
    <col min="7228" max="7228" width="15.6640625" style="1" customWidth="1"/>
    <col min="7229" max="7231" width="14.109375" style="1" customWidth="1"/>
    <col min="7232" max="7232" width="4.6640625" style="1" customWidth="1"/>
    <col min="7233" max="7440" width="9" style="1"/>
    <col min="7441" max="7441" width="1.6640625" style="1" customWidth="1"/>
    <col min="7442" max="7442" width="17.109375" style="1" customWidth="1"/>
    <col min="7443" max="7443" width="19.21875" style="1" bestFit="1" customWidth="1"/>
    <col min="7444" max="7444" width="15.44140625" style="1" bestFit="1" customWidth="1"/>
    <col min="7445" max="7445" width="18.109375" style="1" bestFit="1" customWidth="1"/>
    <col min="7446" max="7446" width="16.77734375" style="1" customWidth="1"/>
    <col min="7447" max="7448" width="12.6640625" style="1" customWidth="1"/>
    <col min="7449" max="7449" width="13.6640625" style="1" customWidth="1"/>
    <col min="7450" max="7450" width="16.6640625" style="1" customWidth="1"/>
    <col min="7451" max="7452" width="12.6640625" style="1" customWidth="1"/>
    <col min="7453" max="7453" width="13.6640625" style="1" customWidth="1"/>
    <col min="7454" max="7454" width="18.109375" style="1" bestFit="1" customWidth="1"/>
    <col min="7455" max="7456" width="12.6640625" style="1" customWidth="1"/>
    <col min="7457" max="7457" width="15" style="1" customWidth="1"/>
    <col min="7458" max="7458" width="16.6640625" style="1" customWidth="1"/>
    <col min="7459" max="7459" width="13.6640625" style="1" customWidth="1"/>
    <col min="7460" max="7460" width="15.77734375" style="1" customWidth="1"/>
    <col min="7461" max="7461" width="1.33203125" style="1" customWidth="1"/>
    <col min="7462" max="7462" width="14.21875" style="1" customWidth="1"/>
    <col min="7463" max="7463" width="14.21875" style="1" bestFit="1" customWidth="1"/>
    <col min="7464" max="7464" width="12.33203125" style="1" customWidth="1"/>
    <col min="7465" max="7465" width="13.6640625" style="1" customWidth="1"/>
    <col min="7466" max="7466" width="14.88671875" style="1" customWidth="1"/>
    <col min="7467" max="7467" width="14.21875" style="1" bestFit="1" customWidth="1"/>
    <col min="7468" max="7468" width="12.6640625" style="1" bestFit="1" customWidth="1"/>
    <col min="7469" max="7470" width="9.6640625" style="1" customWidth="1"/>
    <col min="7471" max="7471" width="14.21875" style="1" bestFit="1" customWidth="1"/>
    <col min="7472" max="7474" width="12.44140625" style="1" customWidth="1"/>
    <col min="7475" max="7475" width="14.6640625" style="1" customWidth="1"/>
    <col min="7476" max="7478" width="9.6640625" style="1" customWidth="1"/>
    <col min="7479" max="7479" width="16.88671875" style="1" customWidth="1"/>
    <col min="7480" max="7482" width="14.44140625" style="1" customWidth="1"/>
    <col min="7483" max="7483" width="1.44140625" style="1" customWidth="1"/>
    <col min="7484" max="7484" width="15.6640625" style="1" customWidth="1"/>
    <col min="7485" max="7487" width="14.109375" style="1" customWidth="1"/>
    <col min="7488" max="7488" width="4.6640625" style="1" customWidth="1"/>
    <col min="7489" max="7696" width="9" style="1"/>
    <col min="7697" max="7697" width="1.6640625" style="1" customWidth="1"/>
    <col min="7698" max="7698" width="17.109375" style="1" customWidth="1"/>
    <col min="7699" max="7699" width="19.21875" style="1" bestFit="1" customWidth="1"/>
    <col min="7700" max="7700" width="15.44140625" style="1" bestFit="1" customWidth="1"/>
    <col min="7701" max="7701" width="18.109375" style="1" bestFit="1" customWidth="1"/>
    <col min="7702" max="7702" width="16.77734375" style="1" customWidth="1"/>
    <col min="7703" max="7704" width="12.6640625" style="1" customWidth="1"/>
    <col min="7705" max="7705" width="13.6640625" style="1" customWidth="1"/>
    <col min="7706" max="7706" width="16.6640625" style="1" customWidth="1"/>
    <col min="7707" max="7708" width="12.6640625" style="1" customWidth="1"/>
    <col min="7709" max="7709" width="13.6640625" style="1" customWidth="1"/>
    <col min="7710" max="7710" width="18.109375" style="1" bestFit="1" customWidth="1"/>
    <col min="7711" max="7712" width="12.6640625" style="1" customWidth="1"/>
    <col min="7713" max="7713" width="15" style="1" customWidth="1"/>
    <col min="7714" max="7714" width="16.6640625" style="1" customWidth="1"/>
    <col min="7715" max="7715" width="13.6640625" style="1" customWidth="1"/>
    <col min="7716" max="7716" width="15.77734375" style="1" customWidth="1"/>
    <col min="7717" max="7717" width="1.33203125" style="1" customWidth="1"/>
    <col min="7718" max="7718" width="14.21875" style="1" customWidth="1"/>
    <col min="7719" max="7719" width="14.21875" style="1" bestFit="1" customWidth="1"/>
    <col min="7720" max="7720" width="12.33203125" style="1" customWidth="1"/>
    <col min="7721" max="7721" width="13.6640625" style="1" customWidth="1"/>
    <col min="7722" max="7722" width="14.88671875" style="1" customWidth="1"/>
    <col min="7723" max="7723" width="14.21875" style="1" bestFit="1" customWidth="1"/>
    <col min="7724" max="7724" width="12.6640625" style="1" bestFit="1" customWidth="1"/>
    <col min="7725" max="7726" width="9.6640625" style="1" customWidth="1"/>
    <col min="7727" max="7727" width="14.21875" style="1" bestFit="1" customWidth="1"/>
    <col min="7728" max="7730" width="12.44140625" style="1" customWidth="1"/>
    <col min="7731" max="7731" width="14.6640625" style="1" customWidth="1"/>
    <col min="7732" max="7734" width="9.6640625" style="1" customWidth="1"/>
    <col min="7735" max="7735" width="16.88671875" style="1" customWidth="1"/>
    <col min="7736" max="7738" width="14.44140625" style="1" customWidth="1"/>
    <col min="7739" max="7739" width="1.44140625" style="1" customWidth="1"/>
    <col min="7740" max="7740" width="15.6640625" style="1" customWidth="1"/>
    <col min="7741" max="7743" width="14.109375" style="1" customWidth="1"/>
    <col min="7744" max="7744" width="4.6640625" style="1" customWidth="1"/>
    <col min="7745" max="7952" width="9" style="1"/>
    <col min="7953" max="7953" width="1.6640625" style="1" customWidth="1"/>
    <col min="7954" max="7954" width="17.109375" style="1" customWidth="1"/>
    <col min="7955" max="7955" width="19.21875" style="1" bestFit="1" customWidth="1"/>
    <col min="7956" max="7956" width="15.44140625" style="1" bestFit="1" customWidth="1"/>
    <col min="7957" max="7957" width="18.109375" style="1" bestFit="1" customWidth="1"/>
    <col min="7958" max="7958" width="16.77734375" style="1" customWidth="1"/>
    <col min="7959" max="7960" width="12.6640625" style="1" customWidth="1"/>
    <col min="7961" max="7961" width="13.6640625" style="1" customWidth="1"/>
    <col min="7962" max="7962" width="16.6640625" style="1" customWidth="1"/>
    <col min="7963" max="7964" width="12.6640625" style="1" customWidth="1"/>
    <col min="7965" max="7965" width="13.6640625" style="1" customWidth="1"/>
    <col min="7966" max="7966" width="18.109375" style="1" bestFit="1" customWidth="1"/>
    <col min="7967" max="7968" width="12.6640625" style="1" customWidth="1"/>
    <col min="7969" max="7969" width="15" style="1" customWidth="1"/>
    <col min="7970" max="7970" width="16.6640625" style="1" customWidth="1"/>
    <col min="7971" max="7971" width="13.6640625" style="1" customWidth="1"/>
    <col min="7972" max="7972" width="15.77734375" style="1" customWidth="1"/>
    <col min="7973" max="7973" width="1.33203125" style="1" customWidth="1"/>
    <col min="7974" max="7974" width="14.21875" style="1" customWidth="1"/>
    <col min="7975" max="7975" width="14.21875" style="1" bestFit="1" customWidth="1"/>
    <col min="7976" max="7976" width="12.33203125" style="1" customWidth="1"/>
    <col min="7977" max="7977" width="13.6640625" style="1" customWidth="1"/>
    <col min="7978" max="7978" width="14.88671875" style="1" customWidth="1"/>
    <col min="7979" max="7979" width="14.21875" style="1" bestFit="1" customWidth="1"/>
    <col min="7980" max="7980" width="12.6640625" style="1" bestFit="1" customWidth="1"/>
    <col min="7981" max="7982" width="9.6640625" style="1" customWidth="1"/>
    <col min="7983" max="7983" width="14.21875" style="1" bestFit="1" customWidth="1"/>
    <col min="7984" max="7986" width="12.44140625" style="1" customWidth="1"/>
    <col min="7987" max="7987" width="14.6640625" style="1" customWidth="1"/>
    <col min="7988" max="7990" width="9.6640625" style="1" customWidth="1"/>
    <col min="7991" max="7991" width="16.88671875" style="1" customWidth="1"/>
    <col min="7992" max="7994" width="14.44140625" style="1" customWidth="1"/>
    <col min="7995" max="7995" width="1.44140625" style="1" customWidth="1"/>
    <col min="7996" max="7996" width="15.6640625" style="1" customWidth="1"/>
    <col min="7997" max="7999" width="14.109375" style="1" customWidth="1"/>
    <col min="8000" max="8000" width="4.6640625" style="1" customWidth="1"/>
    <col min="8001" max="8208" width="9" style="1"/>
    <col min="8209" max="8209" width="1.6640625" style="1" customWidth="1"/>
    <col min="8210" max="8210" width="17.109375" style="1" customWidth="1"/>
    <col min="8211" max="8211" width="19.21875" style="1" bestFit="1" customWidth="1"/>
    <col min="8212" max="8212" width="15.44140625" style="1" bestFit="1" customWidth="1"/>
    <col min="8213" max="8213" width="18.109375" style="1" bestFit="1" customWidth="1"/>
    <col min="8214" max="8214" width="16.77734375" style="1" customWidth="1"/>
    <col min="8215" max="8216" width="12.6640625" style="1" customWidth="1"/>
    <col min="8217" max="8217" width="13.6640625" style="1" customWidth="1"/>
    <col min="8218" max="8218" width="16.6640625" style="1" customWidth="1"/>
    <col min="8219" max="8220" width="12.6640625" style="1" customWidth="1"/>
    <col min="8221" max="8221" width="13.6640625" style="1" customWidth="1"/>
    <col min="8222" max="8222" width="18.109375" style="1" bestFit="1" customWidth="1"/>
    <col min="8223" max="8224" width="12.6640625" style="1" customWidth="1"/>
    <col min="8225" max="8225" width="15" style="1" customWidth="1"/>
    <col min="8226" max="8226" width="16.6640625" style="1" customWidth="1"/>
    <col min="8227" max="8227" width="13.6640625" style="1" customWidth="1"/>
    <col min="8228" max="8228" width="15.77734375" style="1" customWidth="1"/>
    <col min="8229" max="8229" width="1.33203125" style="1" customWidth="1"/>
    <col min="8230" max="8230" width="14.21875" style="1" customWidth="1"/>
    <col min="8231" max="8231" width="14.21875" style="1" bestFit="1" customWidth="1"/>
    <col min="8232" max="8232" width="12.33203125" style="1" customWidth="1"/>
    <col min="8233" max="8233" width="13.6640625" style="1" customWidth="1"/>
    <col min="8234" max="8234" width="14.88671875" style="1" customWidth="1"/>
    <col min="8235" max="8235" width="14.21875" style="1" bestFit="1" customWidth="1"/>
    <col min="8236" max="8236" width="12.6640625" style="1" bestFit="1" customWidth="1"/>
    <col min="8237" max="8238" width="9.6640625" style="1" customWidth="1"/>
    <col min="8239" max="8239" width="14.21875" style="1" bestFit="1" customWidth="1"/>
    <col min="8240" max="8242" width="12.44140625" style="1" customWidth="1"/>
    <col min="8243" max="8243" width="14.6640625" style="1" customWidth="1"/>
    <col min="8244" max="8246" width="9.6640625" style="1" customWidth="1"/>
    <col min="8247" max="8247" width="16.88671875" style="1" customWidth="1"/>
    <col min="8248" max="8250" width="14.44140625" style="1" customWidth="1"/>
    <col min="8251" max="8251" width="1.44140625" style="1" customWidth="1"/>
    <col min="8252" max="8252" width="15.6640625" style="1" customWidth="1"/>
    <col min="8253" max="8255" width="14.109375" style="1" customWidth="1"/>
    <col min="8256" max="8256" width="4.6640625" style="1" customWidth="1"/>
    <col min="8257" max="8464" width="9" style="1"/>
    <col min="8465" max="8465" width="1.6640625" style="1" customWidth="1"/>
    <col min="8466" max="8466" width="17.109375" style="1" customWidth="1"/>
    <col min="8467" max="8467" width="19.21875" style="1" bestFit="1" customWidth="1"/>
    <col min="8468" max="8468" width="15.44140625" style="1" bestFit="1" customWidth="1"/>
    <col min="8469" max="8469" width="18.109375" style="1" bestFit="1" customWidth="1"/>
    <col min="8470" max="8470" width="16.77734375" style="1" customWidth="1"/>
    <col min="8471" max="8472" width="12.6640625" style="1" customWidth="1"/>
    <col min="8473" max="8473" width="13.6640625" style="1" customWidth="1"/>
    <col min="8474" max="8474" width="16.6640625" style="1" customWidth="1"/>
    <col min="8475" max="8476" width="12.6640625" style="1" customWidth="1"/>
    <col min="8477" max="8477" width="13.6640625" style="1" customWidth="1"/>
    <col min="8478" max="8478" width="18.109375" style="1" bestFit="1" customWidth="1"/>
    <col min="8479" max="8480" width="12.6640625" style="1" customWidth="1"/>
    <col min="8481" max="8481" width="15" style="1" customWidth="1"/>
    <col min="8482" max="8482" width="16.6640625" style="1" customWidth="1"/>
    <col min="8483" max="8483" width="13.6640625" style="1" customWidth="1"/>
    <col min="8484" max="8484" width="15.77734375" style="1" customWidth="1"/>
    <col min="8485" max="8485" width="1.33203125" style="1" customWidth="1"/>
    <col min="8486" max="8486" width="14.21875" style="1" customWidth="1"/>
    <col min="8487" max="8487" width="14.21875" style="1" bestFit="1" customWidth="1"/>
    <col min="8488" max="8488" width="12.33203125" style="1" customWidth="1"/>
    <col min="8489" max="8489" width="13.6640625" style="1" customWidth="1"/>
    <col min="8490" max="8490" width="14.88671875" style="1" customWidth="1"/>
    <col min="8491" max="8491" width="14.21875" style="1" bestFit="1" customWidth="1"/>
    <col min="8492" max="8492" width="12.6640625" style="1" bestFit="1" customWidth="1"/>
    <col min="8493" max="8494" width="9.6640625" style="1" customWidth="1"/>
    <col min="8495" max="8495" width="14.21875" style="1" bestFit="1" customWidth="1"/>
    <col min="8496" max="8498" width="12.44140625" style="1" customWidth="1"/>
    <col min="8499" max="8499" width="14.6640625" style="1" customWidth="1"/>
    <col min="8500" max="8502" width="9.6640625" style="1" customWidth="1"/>
    <col min="8503" max="8503" width="16.88671875" style="1" customWidth="1"/>
    <col min="8504" max="8506" width="14.44140625" style="1" customWidth="1"/>
    <col min="8507" max="8507" width="1.44140625" style="1" customWidth="1"/>
    <col min="8508" max="8508" width="15.6640625" style="1" customWidth="1"/>
    <col min="8509" max="8511" width="14.109375" style="1" customWidth="1"/>
    <col min="8512" max="8512" width="4.6640625" style="1" customWidth="1"/>
    <col min="8513" max="8720" width="9" style="1"/>
    <col min="8721" max="8721" width="1.6640625" style="1" customWidth="1"/>
    <col min="8722" max="8722" width="17.109375" style="1" customWidth="1"/>
    <col min="8723" max="8723" width="19.21875" style="1" bestFit="1" customWidth="1"/>
    <col min="8724" max="8724" width="15.44140625" style="1" bestFit="1" customWidth="1"/>
    <col min="8725" max="8725" width="18.109375" style="1" bestFit="1" customWidth="1"/>
    <col min="8726" max="8726" width="16.77734375" style="1" customWidth="1"/>
    <col min="8727" max="8728" width="12.6640625" style="1" customWidth="1"/>
    <col min="8729" max="8729" width="13.6640625" style="1" customWidth="1"/>
    <col min="8730" max="8730" width="16.6640625" style="1" customWidth="1"/>
    <col min="8731" max="8732" width="12.6640625" style="1" customWidth="1"/>
    <col min="8733" max="8733" width="13.6640625" style="1" customWidth="1"/>
    <col min="8734" max="8734" width="18.109375" style="1" bestFit="1" customWidth="1"/>
    <col min="8735" max="8736" width="12.6640625" style="1" customWidth="1"/>
    <col min="8737" max="8737" width="15" style="1" customWidth="1"/>
    <col min="8738" max="8738" width="16.6640625" style="1" customWidth="1"/>
    <col min="8739" max="8739" width="13.6640625" style="1" customWidth="1"/>
    <col min="8740" max="8740" width="15.77734375" style="1" customWidth="1"/>
    <col min="8741" max="8741" width="1.33203125" style="1" customWidth="1"/>
    <col min="8742" max="8742" width="14.21875" style="1" customWidth="1"/>
    <col min="8743" max="8743" width="14.21875" style="1" bestFit="1" customWidth="1"/>
    <col min="8744" max="8744" width="12.33203125" style="1" customWidth="1"/>
    <col min="8745" max="8745" width="13.6640625" style="1" customWidth="1"/>
    <col min="8746" max="8746" width="14.88671875" style="1" customWidth="1"/>
    <col min="8747" max="8747" width="14.21875" style="1" bestFit="1" customWidth="1"/>
    <col min="8748" max="8748" width="12.6640625" style="1" bestFit="1" customWidth="1"/>
    <col min="8749" max="8750" width="9.6640625" style="1" customWidth="1"/>
    <col min="8751" max="8751" width="14.21875" style="1" bestFit="1" customWidth="1"/>
    <col min="8752" max="8754" width="12.44140625" style="1" customWidth="1"/>
    <col min="8755" max="8755" width="14.6640625" style="1" customWidth="1"/>
    <col min="8756" max="8758" width="9.6640625" style="1" customWidth="1"/>
    <col min="8759" max="8759" width="16.88671875" style="1" customWidth="1"/>
    <col min="8760" max="8762" width="14.44140625" style="1" customWidth="1"/>
    <col min="8763" max="8763" width="1.44140625" style="1" customWidth="1"/>
    <col min="8764" max="8764" width="15.6640625" style="1" customWidth="1"/>
    <col min="8765" max="8767" width="14.109375" style="1" customWidth="1"/>
    <col min="8768" max="8768" width="4.6640625" style="1" customWidth="1"/>
    <col min="8769" max="8976" width="9" style="1"/>
    <col min="8977" max="8977" width="1.6640625" style="1" customWidth="1"/>
    <col min="8978" max="8978" width="17.109375" style="1" customWidth="1"/>
    <col min="8979" max="8979" width="19.21875" style="1" bestFit="1" customWidth="1"/>
    <col min="8980" max="8980" width="15.44140625" style="1" bestFit="1" customWidth="1"/>
    <col min="8981" max="8981" width="18.109375" style="1" bestFit="1" customWidth="1"/>
    <col min="8982" max="8982" width="16.77734375" style="1" customWidth="1"/>
    <col min="8983" max="8984" width="12.6640625" style="1" customWidth="1"/>
    <col min="8985" max="8985" width="13.6640625" style="1" customWidth="1"/>
    <col min="8986" max="8986" width="16.6640625" style="1" customWidth="1"/>
    <col min="8987" max="8988" width="12.6640625" style="1" customWidth="1"/>
    <col min="8989" max="8989" width="13.6640625" style="1" customWidth="1"/>
    <col min="8990" max="8990" width="18.109375" style="1" bestFit="1" customWidth="1"/>
    <col min="8991" max="8992" width="12.6640625" style="1" customWidth="1"/>
    <col min="8993" max="8993" width="15" style="1" customWidth="1"/>
    <col min="8994" max="8994" width="16.6640625" style="1" customWidth="1"/>
    <col min="8995" max="8995" width="13.6640625" style="1" customWidth="1"/>
    <col min="8996" max="8996" width="15.77734375" style="1" customWidth="1"/>
    <col min="8997" max="8997" width="1.33203125" style="1" customWidth="1"/>
    <col min="8998" max="8998" width="14.21875" style="1" customWidth="1"/>
    <col min="8999" max="8999" width="14.21875" style="1" bestFit="1" customWidth="1"/>
    <col min="9000" max="9000" width="12.33203125" style="1" customWidth="1"/>
    <col min="9001" max="9001" width="13.6640625" style="1" customWidth="1"/>
    <col min="9002" max="9002" width="14.88671875" style="1" customWidth="1"/>
    <col min="9003" max="9003" width="14.21875" style="1" bestFit="1" customWidth="1"/>
    <col min="9004" max="9004" width="12.6640625" style="1" bestFit="1" customWidth="1"/>
    <col min="9005" max="9006" width="9.6640625" style="1" customWidth="1"/>
    <col min="9007" max="9007" width="14.21875" style="1" bestFit="1" customWidth="1"/>
    <col min="9008" max="9010" width="12.44140625" style="1" customWidth="1"/>
    <col min="9011" max="9011" width="14.6640625" style="1" customWidth="1"/>
    <col min="9012" max="9014" width="9.6640625" style="1" customWidth="1"/>
    <col min="9015" max="9015" width="16.88671875" style="1" customWidth="1"/>
    <col min="9016" max="9018" width="14.44140625" style="1" customWidth="1"/>
    <col min="9019" max="9019" width="1.44140625" style="1" customWidth="1"/>
    <col min="9020" max="9020" width="15.6640625" style="1" customWidth="1"/>
    <col min="9021" max="9023" width="14.109375" style="1" customWidth="1"/>
    <col min="9024" max="9024" width="4.6640625" style="1" customWidth="1"/>
    <col min="9025" max="9232" width="9" style="1"/>
    <col min="9233" max="9233" width="1.6640625" style="1" customWidth="1"/>
    <col min="9234" max="9234" width="17.109375" style="1" customWidth="1"/>
    <col min="9235" max="9235" width="19.21875" style="1" bestFit="1" customWidth="1"/>
    <col min="9236" max="9236" width="15.44140625" style="1" bestFit="1" customWidth="1"/>
    <col min="9237" max="9237" width="18.109375" style="1" bestFit="1" customWidth="1"/>
    <col min="9238" max="9238" width="16.77734375" style="1" customWidth="1"/>
    <col min="9239" max="9240" width="12.6640625" style="1" customWidth="1"/>
    <col min="9241" max="9241" width="13.6640625" style="1" customWidth="1"/>
    <col min="9242" max="9242" width="16.6640625" style="1" customWidth="1"/>
    <col min="9243" max="9244" width="12.6640625" style="1" customWidth="1"/>
    <col min="9245" max="9245" width="13.6640625" style="1" customWidth="1"/>
    <col min="9246" max="9246" width="18.109375" style="1" bestFit="1" customWidth="1"/>
    <col min="9247" max="9248" width="12.6640625" style="1" customWidth="1"/>
    <col min="9249" max="9249" width="15" style="1" customWidth="1"/>
    <col min="9250" max="9250" width="16.6640625" style="1" customWidth="1"/>
    <col min="9251" max="9251" width="13.6640625" style="1" customWidth="1"/>
    <col min="9252" max="9252" width="15.77734375" style="1" customWidth="1"/>
    <col min="9253" max="9253" width="1.33203125" style="1" customWidth="1"/>
    <col min="9254" max="9254" width="14.21875" style="1" customWidth="1"/>
    <col min="9255" max="9255" width="14.21875" style="1" bestFit="1" customWidth="1"/>
    <col min="9256" max="9256" width="12.33203125" style="1" customWidth="1"/>
    <col min="9257" max="9257" width="13.6640625" style="1" customWidth="1"/>
    <col min="9258" max="9258" width="14.88671875" style="1" customWidth="1"/>
    <col min="9259" max="9259" width="14.21875" style="1" bestFit="1" customWidth="1"/>
    <col min="9260" max="9260" width="12.6640625" style="1" bestFit="1" customWidth="1"/>
    <col min="9261" max="9262" width="9.6640625" style="1" customWidth="1"/>
    <col min="9263" max="9263" width="14.21875" style="1" bestFit="1" customWidth="1"/>
    <col min="9264" max="9266" width="12.44140625" style="1" customWidth="1"/>
    <col min="9267" max="9267" width="14.6640625" style="1" customWidth="1"/>
    <col min="9268" max="9270" width="9.6640625" style="1" customWidth="1"/>
    <col min="9271" max="9271" width="16.88671875" style="1" customWidth="1"/>
    <col min="9272" max="9274" width="14.44140625" style="1" customWidth="1"/>
    <col min="9275" max="9275" width="1.44140625" style="1" customWidth="1"/>
    <col min="9276" max="9276" width="15.6640625" style="1" customWidth="1"/>
    <col min="9277" max="9279" width="14.109375" style="1" customWidth="1"/>
    <col min="9280" max="9280" width="4.6640625" style="1" customWidth="1"/>
    <col min="9281" max="9488" width="9" style="1"/>
    <col min="9489" max="9489" width="1.6640625" style="1" customWidth="1"/>
    <col min="9490" max="9490" width="17.109375" style="1" customWidth="1"/>
    <col min="9491" max="9491" width="19.21875" style="1" bestFit="1" customWidth="1"/>
    <col min="9492" max="9492" width="15.44140625" style="1" bestFit="1" customWidth="1"/>
    <col min="9493" max="9493" width="18.109375" style="1" bestFit="1" customWidth="1"/>
    <col min="9494" max="9494" width="16.77734375" style="1" customWidth="1"/>
    <col min="9495" max="9496" width="12.6640625" style="1" customWidth="1"/>
    <col min="9497" max="9497" width="13.6640625" style="1" customWidth="1"/>
    <col min="9498" max="9498" width="16.6640625" style="1" customWidth="1"/>
    <col min="9499" max="9500" width="12.6640625" style="1" customWidth="1"/>
    <col min="9501" max="9501" width="13.6640625" style="1" customWidth="1"/>
    <col min="9502" max="9502" width="18.109375" style="1" bestFit="1" customWidth="1"/>
    <col min="9503" max="9504" width="12.6640625" style="1" customWidth="1"/>
    <col min="9505" max="9505" width="15" style="1" customWidth="1"/>
    <col min="9506" max="9506" width="16.6640625" style="1" customWidth="1"/>
    <col min="9507" max="9507" width="13.6640625" style="1" customWidth="1"/>
    <col min="9508" max="9508" width="15.77734375" style="1" customWidth="1"/>
    <col min="9509" max="9509" width="1.33203125" style="1" customWidth="1"/>
    <col min="9510" max="9510" width="14.21875" style="1" customWidth="1"/>
    <col min="9511" max="9511" width="14.21875" style="1" bestFit="1" customWidth="1"/>
    <col min="9512" max="9512" width="12.33203125" style="1" customWidth="1"/>
    <col min="9513" max="9513" width="13.6640625" style="1" customWidth="1"/>
    <col min="9514" max="9514" width="14.88671875" style="1" customWidth="1"/>
    <col min="9515" max="9515" width="14.21875" style="1" bestFit="1" customWidth="1"/>
    <col min="9516" max="9516" width="12.6640625" style="1" bestFit="1" customWidth="1"/>
    <col min="9517" max="9518" width="9.6640625" style="1" customWidth="1"/>
    <col min="9519" max="9519" width="14.21875" style="1" bestFit="1" customWidth="1"/>
    <col min="9520" max="9522" width="12.44140625" style="1" customWidth="1"/>
    <col min="9523" max="9523" width="14.6640625" style="1" customWidth="1"/>
    <col min="9524" max="9526" width="9.6640625" style="1" customWidth="1"/>
    <col min="9527" max="9527" width="16.88671875" style="1" customWidth="1"/>
    <col min="9528" max="9530" width="14.44140625" style="1" customWidth="1"/>
    <col min="9531" max="9531" width="1.44140625" style="1" customWidth="1"/>
    <col min="9532" max="9532" width="15.6640625" style="1" customWidth="1"/>
    <col min="9533" max="9535" width="14.109375" style="1" customWidth="1"/>
    <col min="9536" max="9536" width="4.6640625" style="1" customWidth="1"/>
    <col min="9537" max="9744" width="9" style="1"/>
    <col min="9745" max="9745" width="1.6640625" style="1" customWidth="1"/>
    <col min="9746" max="9746" width="17.109375" style="1" customWidth="1"/>
    <col min="9747" max="9747" width="19.21875" style="1" bestFit="1" customWidth="1"/>
    <col min="9748" max="9748" width="15.44140625" style="1" bestFit="1" customWidth="1"/>
    <col min="9749" max="9749" width="18.109375" style="1" bestFit="1" customWidth="1"/>
    <col min="9750" max="9750" width="16.77734375" style="1" customWidth="1"/>
    <col min="9751" max="9752" width="12.6640625" style="1" customWidth="1"/>
    <col min="9753" max="9753" width="13.6640625" style="1" customWidth="1"/>
    <col min="9754" max="9754" width="16.6640625" style="1" customWidth="1"/>
    <col min="9755" max="9756" width="12.6640625" style="1" customWidth="1"/>
    <col min="9757" max="9757" width="13.6640625" style="1" customWidth="1"/>
    <col min="9758" max="9758" width="18.109375" style="1" bestFit="1" customWidth="1"/>
    <col min="9759" max="9760" width="12.6640625" style="1" customWidth="1"/>
    <col min="9761" max="9761" width="15" style="1" customWidth="1"/>
    <col min="9762" max="9762" width="16.6640625" style="1" customWidth="1"/>
    <col min="9763" max="9763" width="13.6640625" style="1" customWidth="1"/>
    <col min="9764" max="9764" width="15.77734375" style="1" customWidth="1"/>
    <col min="9765" max="9765" width="1.33203125" style="1" customWidth="1"/>
    <col min="9766" max="9766" width="14.21875" style="1" customWidth="1"/>
    <col min="9767" max="9767" width="14.21875" style="1" bestFit="1" customWidth="1"/>
    <col min="9768" max="9768" width="12.33203125" style="1" customWidth="1"/>
    <col min="9769" max="9769" width="13.6640625" style="1" customWidth="1"/>
    <col min="9770" max="9770" width="14.88671875" style="1" customWidth="1"/>
    <col min="9771" max="9771" width="14.21875" style="1" bestFit="1" customWidth="1"/>
    <col min="9772" max="9772" width="12.6640625" style="1" bestFit="1" customWidth="1"/>
    <col min="9773" max="9774" width="9.6640625" style="1" customWidth="1"/>
    <col min="9775" max="9775" width="14.21875" style="1" bestFit="1" customWidth="1"/>
    <col min="9776" max="9778" width="12.44140625" style="1" customWidth="1"/>
    <col min="9779" max="9779" width="14.6640625" style="1" customWidth="1"/>
    <col min="9780" max="9782" width="9.6640625" style="1" customWidth="1"/>
    <col min="9783" max="9783" width="16.88671875" style="1" customWidth="1"/>
    <col min="9784" max="9786" width="14.44140625" style="1" customWidth="1"/>
    <col min="9787" max="9787" width="1.44140625" style="1" customWidth="1"/>
    <col min="9788" max="9788" width="15.6640625" style="1" customWidth="1"/>
    <col min="9789" max="9791" width="14.109375" style="1" customWidth="1"/>
    <col min="9792" max="9792" width="4.6640625" style="1" customWidth="1"/>
    <col min="9793" max="10000" width="9" style="1"/>
    <col min="10001" max="10001" width="1.6640625" style="1" customWidth="1"/>
    <col min="10002" max="10002" width="17.109375" style="1" customWidth="1"/>
    <col min="10003" max="10003" width="19.21875" style="1" bestFit="1" customWidth="1"/>
    <col min="10004" max="10004" width="15.44140625" style="1" bestFit="1" customWidth="1"/>
    <col min="10005" max="10005" width="18.109375" style="1" bestFit="1" customWidth="1"/>
    <col min="10006" max="10006" width="16.77734375" style="1" customWidth="1"/>
    <col min="10007" max="10008" width="12.6640625" style="1" customWidth="1"/>
    <col min="10009" max="10009" width="13.6640625" style="1" customWidth="1"/>
    <col min="10010" max="10010" width="16.6640625" style="1" customWidth="1"/>
    <col min="10011" max="10012" width="12.6640625" style="1" customWidth="1"/>
    <col min="10013" max="10013" width="13.6640625" style="1" customWidth="1"/>
    <col min="10014" max="10014" width="18.109375" style="1" bestFit="1" customWidth="1"/>
    <col min="10015" max="10016" width="12.6640625" style="1" customWidth="1"/>
    <col min="10017" max="10017" width="15" style="1" customWidth="1"/>
    <col min="10018" max="10018" width="16.6640625" style="1" customWidth="1"/>
    <col min="10019" max="10019" width="13.6640625" style="1" customWidth="1"/>
    <col min="10020" max="10020" width="15.77734375" style="1" customWidth="1"/>
    <col min="10021" max="10021" width="1.33203125" style="1" customWidth="1"/>
    <col min="10022" max="10022" width="14.21875" style="1" customWidth="1"/>
    <col min="10023" max="10023" width="14.21875" style="1" bestFit="1" customWidth="1"/>
    <col min="10024" max="10024" width="12.33203125" style="1" customWidth="1"/>
    <col min="10025" max="10025" width="13.6640625" style="1" customWidth="1"/>
    <col min="10026" max="10026" width="14.88671875" style="1" customWidth="1"/>
    <col min="10027" max="10027" width="14.21875" style="1" bestFit="1" customWidth="1"/>
    <col min="10028" max="10028" width="12.6640625" style="1" bestFit="1" customWidth="1"/>
    <col min="10029" max="10030" width="9.6640625" style="1" customWidth="1"/>
    <col min="10031" max="10031" width="14.21875" style="1" bestFit="1" customWidth="1"/>
    <col min="10032" max="10034" width="12.44140625" style="1" customWidth="1"/>
    <col min="10035" max="10035" width="14.6640625" style="1" customWidth="1"/>
    <col min="10036" max="10038" width="9.6640625" style="1" customWidth="1"/>
    <col min="10039" max="10039" width="16.88671875" style="1" customWidth="1"/>
    <col min="10040" max="10042" width="14.44140625" style="1" customWidth="1"/>
    <col min="10043" max="10043" width="1.44140625" style="1" customWidth="1"/>
    <col min="10044" max="10044" width="15.6640625" style="1" customWidth="1"/>
    <col min="10045" max="10047" width="14.109375" style="1" customWidth="1"/>
    <col min="10048" max="10048" width="4.6640625" style="1" customWidth="1"/>
    <col min="10049" max="10256" width="9" style="1"/>
    <col min="10257" max="10257" width="1.6640625" style="1" customWidth="1"/>
    <col min="10258" max="10258" width="17.109375" style="1" customWidth="1"/>
    <col min="10259" max="10259" width="19.21875" style="1" bestFit="1" customWidth="1"/>
    <col min="10260" max="10260" width="15.44140625" style="1" bestFit="1" customWidth="1"/>
    <col min="10261" max="10261" width="18.109375" style="1" bestFit="1" customWidth="1"/>
    <col min="10262" max="10262" width="16.77734375" style="1" customWidth="1"/>
    <col min="10263" max="10264" width="12.6640625" style="1" customWidth="1"/>
    <col min="10265" max="10265" width="13.6640625" style="1" customWidth="1"/>
    <col min="10266" max="10266" width="16.6640625" style="1" customWidth="1"/>
    <col min="10267" max="10268" width="12.6640625" style="1" customWidth="1"/>
    <col min="10269" max="10269" width="13.6640625" style="1" customWidth="1"/>
    <col min="10270" max="10270" width="18.109375" style="1" bestFit="1" customWidth="1"/>
    <col min="10271" max="10272" width="12.6640625" style="1" customWidth="1"/>
    <col min="10273" max="10273" width="15" style="1" customWidth="1"/>
    <col min="10274" max="10274" width="16.6640625" style="1" customWidth="1"/>
    <col min="10275" max="10275" width="13.6640625" style="1" customWidth="1"/>
    <col min="10276" max="10276" width="15.77734375" style="1" customWidth="1"/>
    <col min="10277" max="10277" width="1.33203125" style="1" customWidth="1"/>
    <col min="10278" max="10278" width="14.21875" style="1" customWidth="1"/>
    <col min="10279" max="10279" width="14.21875" style="1" bestFit="1" customWidth="1"/>
    <col min="10280" max="10280" width="12.33203125" style="1" customWidth="1"/>
    <col min="10281" max="10281" width="13.6640625" style="1" customWidth="1"/>
    <col min="10282" max="10282" width="14.88671875" style="1" customWidth="1"/>
    <col min="10283" max="10283" width="14.21875" style="1" bestFit="1" customWidth="1"/>
    <col min="10284" max="10284" width="12.6640625" style="1" bestFit="1" customWidth="1"/>
    <col min="10285" max="10286" width="9.6640625" style="1" customWidth="1"/>
    <col min="10287" max="10287" width="14.21875" style="1" bestFit="1" customWidth="1"/>
    <col min="10288" max="10290" width="12.44140625" style="1" customWidth="1"/>
    <col min="10291" max="10291" width="14.6640625" style="1" customWidth="1"/>
    <col min="10292" max="10294" width="9.6640625" style="1" customWidth="1"/>
    <col min="10295" max="10295" width="16.88671875" style="1" customWidth="1"/>
    <col min="10296" max="10298" width="14.44140625" style="1" customWidth="1"/>
    <col min="10299" max="10299" width="1.44140625" style="1" customWidth="1"/>
    <col min="10300" max="10300" width="15.6640625" style="1" customWidth="1"/>
    <col min="10301" max="10303" width="14.109375" style="1" customWidth="1"/>
    <col min="10304" max="10304" width="4.6640625" style="1" customWidth="1"/>
    <col min="10305" max="10512" width="9" style="1"/>
    <col min="10513" max="10513" width="1.6640625" style="1" customWidth="1"/>
    <col min="10514" max="10514" width="17.109375" style="1" customWidth="1"/>
    <col min="10515" max="10515" width="19.21875" style="1" bestFit="1" customWidth="1"/>
    <col min="10516" max="10516" width="15.44140625" style="1" bestFit="1" customWidth="1"/>
    <col min="10517" max="10517" width="18.109375" style="1" bestFit="1" customWidth="1"/>
    <col min="10518" max="10518" width="16.77734375" style="1" customWidth="1"/>
    <col min="10519" max="10520" width="12.6640625" style="1" customWidth="1"/>
    <col min="10521" max="10521" width="13.6640625" style="1" customWidth="1"/>
    <col min="10522" max="10522" width="16.6640625" style="1" customWidth="1"/>
    <col min="10523" max="10524" width="12.6640625" style="1" customWidth="1"/>
    <col min="10525" max="10525" width="13.6640625" style="1" customWidth="1"/>
    <col min="10526" max="10526" width="18.109375" style="1" bestFit="1" customWidth="1"/>
    <col min="10527" max="10528" width="12.6640625" style="1" customWidth="1"/>
    <col min="10529" max="10529" width="15" style="1" customWidth="1"/>
    <col min="10530" max="10530" width="16.6640625" style="1" customWidth="1"/>
    <col min="10531" max="10531" width="13.6640625" style="1" customWidth="1"/>
    <col min="10532" max="10532" width="15.77734375" style="1" customWidth="1"/>
    <col min="10533" max="10533" width="1.33203125" style="1" customWidth="1"/>
    <col min="10534" max="10534" width="14.21875" style="1" customWidth="1"/>
    <col min="10535" max="10535" width="14.21875" style="1" bestFit="1" customWidth="1"/>
    <col min="10536" max="10536" width="12.33203125" style="1" customWidth="1"/>
    <col min="10537" max="10537" width="13.6640625" style="1" customWidth="1"/>
    <col min="10538" max="10538" width="14.88671875" style="1" customWidth="1"/>
    <col min="10539" max="10539" width="14.21875" style="1" bestFit="1" customWidth="1"/>
    <col min="10540" max="10540" width="12.6640625" style="1" bestFit="1" customWidth="1"/>
    <col min="10541" max="10542" width="9.6640625" style="1" customWidth="1"/>
    <col min="10543" max="10543" width="14.21875" style="1" bestFit="1" customWidth="1"/>
    <col min="10544" max="10546" width="12.44140625" style="1" customWidth="1"/>
    <col min="10547" max="10547" width="14.6640625" style="1" customWidth="1"/>
    <col min="10548" max="10550" width="9.6640625" style="1" customWidth="1"/>
    <col min="10551" max="10551" width="16.88671875" style="1" customWidth="1"/>
    <col min="10552" max="10554" width="14.44140625" style="1" customWidth="1"/>
    <col min="10555" max="10555" width="1.44140625" style="1" customWidth="1"/>
    <col min="10556" max="10556" width="15.6640625" style="1" customWidth="1"/>
    <col min="10557" max="10559" width="14.109375" style="1" customWidth="1"/>
    <col min="10560" max="10560" width="4.6640625" style="1" customWidth="1"/>
    <col min="10561" max="10768" width="9" style="1"/>
    <col min="10769" max="10769" width="1.6640625" style="1" customWidth="1"/>
    <col min="10770" max="10770" width="17.109375" style="1" customWidth="1"/>
    <col min="10771" max="10771" width="19.21875" style="1" bestFit="1" customWidth="1"/>
    <col min="10772" max="10772" width="15.44140625" style="1" bestFit="1" customWidth="1"/>
    <col min="10773" max="10773" width="18.109375" style="1" bestFit="1" customWidth="1"/>
    <col min="10774" max="10774" width="16.77734375" style="1" customWidth="1"/>
    <col min="10775" max="10776" width="12.6640625" style="1" customWidth="1"/>
    <col min="10777" max="10777" width="13.6640625" style="1" customWidth="1"/>
    <col min="10778" max="10778" width="16.6640625" style="1" customWidth="1"/>
    <col min="10779" max="10780" width="12.6640625" style="1" customWidth="1"/>
    <col min="10781" max="10781" width="13.6640625" style="1" customWidth="1"/>
    <col min="10782" max="10782" width="18.109375" style="1" bestFit="1" customWidth="1"/>
    <col min="10783" max="10784" width="12.6640625" style="1" customWidth="1"/>
    <col min="10785" max="10785" width="15" style="1" customWidth="1"/>
    <col min="10786" max="10786" width="16.6640625" style="1" customWidth="1"/>
    <col min="10787" max="10787" width="13.6640625" style="1" customWidth="1"/>
    <col min="10788" max="10788" width="15.77734375" style="1" customWidth="1"/>
    <col min="10789" max="10789" width="1.33203125" style="1" customWidth="1"/>
    <col min="10790" max="10790" width="14.21875" style="1" customWidth="1"/>
    <col min="10791" max="10791" width="14.21875" style="1" bestFit="1" customWidth="1"/>
    <col min="10792" max="10792" width="12.33203125" style="1" customWidth="1"/>
    <col min="10793" max="10793" width="13.6640625" style="1" customWidth="1"/>
    <col min="10794" max="10794" width="14.88671875" style="1" customWidth="1"/>
    <col min="10795" max="10795" width="14.21875" style="1" bestFit="1" customWidth="1"/>
    <col min="10796" max="10796" width="12.6640625" style="1" bestFit="1" customWidth="1"/>
    <col min="10797" max="10798" width="9.6640625" style="1" customWidth="1"/>
    <col min="10799" max="10799" width="14.21875" style="1" bestFit="1" customWidth="1"/>
    <col min="10800" max="10802" width="12.44140625" style="1" customWidth="1"/>
    <col min="10803" max="10803" width="14.6640625" style="1" customWidth="1"/>
    <col min="10804" max="10806" width="9.6640625" style="1" customWidth="1"/>
    <col min="10807" max="10807" width="16.88671875" style="1" customWidth="1"/>
    <col min="10808" max="10810" width="14.44140625" style="1" customWidth="1"/>
    <col min="10811" max="10811" width="1.44140625" style="1" customWidth="1"/>
    <col min="10812" max="10812" width="15.6640625" style="1" customWidth="1"/>
    <col min="10813" max="10815" width="14.109375" style="1" customWidth="1"/>
    <col min="10816" max="10816" width="4.6640625" style="1" customWidth="1"/>
    <col min="10817" max="11024" width="9" style="1"/>
    <col min="11025" max="11025" width="1.6640625" style="1" customWidth="1"/>
    <col min="11026" max="11026" width="17.109375" style="1" customWidth="1"/>
    <col min="11027" max="11027" width="19.21875" style="1" bestFit="1" customWidth="1"/>
    <col min="11028" max="11028" width="15.44140625" style="1" bestFit="1" customWidth="1"/>
    <col min="11029" max="11029" width="18.109375" style="1" bestFit="1" customWidth="1"/>
    <col min="11030" max="11030" width="16.77734375" style="1" customWidth="1"/>
    <col min="11031" max="11032" width="12.6640625" style="1" customWidth="1"/>
    <col min="11033" max="11033" width="13.6640625" style="1" customWidth="1"/>
    <col min="11034" max="11034" width="16.6640625" style="1" customWidth="1"/>
    <col min="11035" max="11036" width="12.6640625" style="1" customWidth="1"/>
    <col min="11037" max="11037" width="13.6640625" style="1" customWidth="1"/>
    <col min="11038" max="11038" width="18.109375" style="1" bestFit="1" customWidth="1"/>
    <col min="11039" max="11040" width="12.6640625" style="1" customWidth="1"/>
    <col min="11041" max="11041" width="15" style="1" customWidth="1"/>
    <col min="11042" max="11042" width="16.6640625" style="1" customWidth="1"/>
    <col min="11043" max="11043" width="13.6640625" style="1" customWidth="1"/>
    <col min="11044" max="11044" width="15.77734375" style="1" customWidth="1"/>
    <col min="11045" max="11045" width="1.33203125" style="1" customWidth="1"/>
    <col min="11046" max="11046" width="14.21875" style="1" customWidth="1"/>
    <col min="11047" max="11047" width="14.21875" style="1" bestFit="1" customWidth="1"/>
    <col min="11048" max="11048" width="12.33203125" style="1" customWidth="1"/>
    <col min="11049" max="11049" width="13.6640625" style="1" customWidth="1"/>
    <col min="11050" max="11050" width="14.88671875" style="1" customWidth="1"/>
    <col min="11051" max="11051" width="14.21875" style="1" bestFit="1" customWidth="1"/>
    <col min="11052" max="11052" width="12.6640625" style="1" bestFit="1" customWidth="1"/>
    <col min="11053" max="11054" width="9.6640625" style="1" customWidth="1"/>
    <col min="11055" max="11055" width="14.21875" style="1" bestFit="1" customWidth="1"/>
    <col min="11056" max="11058" width="12.44140625" style="1" customWidth="1"/>
    <col min="11059" max="11059" width="14.6640625" style="1" customWidth="1"/>
    <col min="11060" max="11062" width="9.6640625" style="1" customWidth="1"/>
    <col min="11063" max="11063" width="16.88671875" style="1" customWidth="1"/>
    <col min="11064" max="11066" width="14.44140625" style="1" customWidth="1"/>
    <col min="11067" max="11067" width="1.44140625" style="1" customWidth="1"/>
    <col min="11068" max="11068" width="15.6640625" style="1" customWidth="1"/>
    <col min="11069" max="11071" width="14.109375" style="1" customWidth="1"/>
    <col min="11072" max="11072" width="4.6640625" style="1" customWidth="1"/>
    <col min="11073" max="11280" width="9" style="1"/>
    <col min="11281" max="11281" width="1.6640625" style="1" customWidth="1"/>
    <col min="11282" max="11282" width="17.109375" style="1" customWidth="1"/>
    <col min="11283" max="11283" width="19.21875" style="1" bestFit="1" customWidth="1"/>
    <col min="11284" max="11284" width="15.44140625" style="1" bestFit="1" customWidth="1"/>
    <col min="11285" max="11285" width="18.109375" style="1" bestFit="1" customWidth="1"/>
    <col min="11286" max="11286" width="16.77734375" style="1" customWidth="1"/>
    <col min="11287" max="11288" width="12.6640625" style="1" customWidth="1"/>
    <col min="11289" max="11289" width="13.6640625" style="1" customWidth="1"/>
    <col min="11290" max="11290" width="16.6640625" style="1" customWidth="1"/>
    <col min="11291" max="11292" width="12.6640625" style="1" customWidth="1"/>
    <col min="11293" max="11293" width="13.6640625" style="1" customWidth="1"/>
    <col min="11294" max="11294" width="18.109375" style="1" bestFit="1" customWidth="1"/>
    <col min="11295" max="11296" width="12.6640625" style="1" customWidth="1"/>
    <col min="11297" max="11297" width="15" style="1" customWidth="1"/>
    <col min="11298" max="11298" width="16.6640625" style="1" customWidth="1"/>
    <col min="11299" max="11299" width="13.6640625" style="1" customWidth="1"/>
    <col min="11300" max="11300" width="15.77734375" style="1" customWidth="1"/>
    <col min="11301" max="11301" width="1.33203125" style="1" customWidth="1"/>
    <col min="11302" max="11302" width="14.21875" style="1" customWidth="1"/>
    <col min="11303" max="11303" width="14.21875" style="1" bestFit="1" customWidth="1"/>
    <col min="11304" max="11304" width="12.33203125" style="1" customWidth="1"/>
    <col min="11305" max="11305" width="13.6640625" style="1" customWidth="1"/>
    <col min="11306" max="11306" width="14.88671875" style="1" customWidth="1"/>
    <col min="11307" max="11307" width="14.21875" style="1" bestFit="1" customWidth="1"/>
    <col min="11308" max="11308" width="12.6640625" style="1" bestFit="1" customWidth="1"/>
    <col min="11309" max="11310" width="9.6640625" style="1" customWidth="1"/>
    <col min="11311" max="11311" width="14.21875" style="1" bestFit="1" customWidth="1"/>
    <col min="11312" max="11314" width="12.44140625" style="1" customWidth="1"/>
    <col min="11315" max="11315" width="14.6640625" style="1" customWidth="1"/>
    <col min="11316" max="11318" width="9.6640625" style="1" customWidth="1"/>
    <col min="11319" max="11319" width="16.88671875" style="1" customWidth="1"/>
    <col min="11320" max="11322" width="14.44140625" style="1" customWidth="1"/>
    <col min="11323" max="11323" width="1.44140625" style="1" customWidth="1"/>
    <col min="11324" max="11324" width="15.6640625" style="1" customWidth="1"/>
    <col min="11325" max="11327" width="14.109375" style="1" customWidth="1"/>
    <col min="11328" max="11328" width="4.6640625" style="1" customWidth="1"/>
    <col min="11329" max="11536" width="9" style="1"/>
    <col min="11537" max="11537" width="1.6640625" style="1" customWidth="1"/>
    <col min="11538" max="11538" width="17.109375" style="1" customWidth="1"/>
    <col min="11539" max="11539" width="19.21875" style="1" bestFit="1" customWidth="1"/>
    <col min="11540" max="11540" width="15.44140625" style="1" bestFit="1" customWidth="1"/>
    <col min="11541" max="11541" width="18.109375" style="1" bestFit="1" customWidth="1"/>
    <col min="11542" max="11542" width="16.77734375" style="1" customWidth="1"/>
    <col min="11543" max="11544" width="12.6640625" style="1" customWidth="1"/>
    <col min="11545" max="11545" width="13.6640625" style="1" customWidth="1"/>
    <col min="11546" max="11546" width="16.6640625" style="1" customWidth="1"/>
    <col min="11547" max="11548" width="12.6640625" style="1" customWidth="1"/>
    <col min="11549" max="11549" width="13.6640625" style="1" customWidth="1"/>
    <col min="11550" max="11550" width="18.109375" style="1" bestFit="1" customWidth="1"/>
    <col min="11551" max="11552" width="12.6640625" style="1" customWidth="1"/>
    <col min="11553" max="11553" width="15" style="1" customWidth="1"/>
    <col min="11554" max="11554" width="16.6640625" style="1" customWidth="1"/>
    <col min="11555" max="11555" width="13.6640625" style="1" customWidth="1"/>
    <col min="11556" max="11556" width="15.77734375" style="1" customWidth="1"/>
    <col min="11557" max="11557" width="1.33203125" style="1" customWidth="1"/>
    <col min="11558" max="11558" width="14.21875" style="1" customWidth="1"/>
    <col min="11559" max="11559" width="14.21875" style="1" bestFit="1" customWidth="1"/>
    <col min="11560" max="11560" width="12.33203125" style="1" customWidth="1"/>
    <col min="11561" max="11561" width="13.6640625" style="1" customWidth="1"/>
    <col min="11562" max="11562" width="14.88671875" style="1" customWidth="1"/>
    <col min="11563" max="11563" width="14.21875" style="1" bestFit="1" customWidth="1"/>
    <col min="11564" max="11564" width="12.6640625" style="1" bestFit="1" customWidth="1"/>
    <col min="11565" max="11566" width="9.6640625" style="1" customWidth="1"/>
    <col min="11567" max="11567" width="14.21875" style="1" bestFit="1" customWidth="1"/>
    <col min="11568" max="11570" width="12.44140625" style="1" customWidth="1"/>
    <col min="11571" max="11571" width="14.6640625" style="1" customWidth="1"/>
    <col min="11572" max="11574" width="9.6640625" style="1" customWidth="1"/>
    <col min="11575" max="11575" width="16.88671875" style="1" customWidth="1"/>
    <col min="11576" max="11578" width="14.44140625" style="1" customWidth="1"/>
    <col min="11579" max="11579" width="1.44140625" style="1" customWidth="1"/>
    <col min="11580" max="11580" width="15.6640625" style="1" customWidth="1"/>
    <col min="11581" max="11583" width="14.109375" style="1" customWidth="1"/>
    <col min="11584" max="11584" width="4.6640625" style="1" customWidth="1"/>
    <col min="11585" max="11792" width="9" style="1"/>
    <col min="11793" max="11793" width="1.6640625" style="1" customWidth="1"/>
    <col min="11794" max="11794" width="17.109375" style="1" customWidth="1"/>
    <col min="11795" max="11795" width="19.21875" style="1" bestFit="1" customWidth="1"/>
    <col min="11796" max="11796" width="15.44140625" style="1" bestFit="1" customWidth="1"/>
    <col min="11797" max="11797" width="18.109375" style="1" bestFit="1" customWidth="1"/>
    <col min="11798" max="11798" width="16.77734375" style="1" customWidth="1"/>
    <col min="11799" max="11800" width="12.6640625" style="1" customWidth="1"/>
    <col min="11801" max="11801" width="13.6640625" style="1" customWidth="1"/>
    <col min="11802" max="11802" width="16.6640625" style="1" customWidth="1"/>
    <col min="11803" max="11804" width="12.6640625" style="1" customWidth="1"/>
    <col min="11805" max="11805" width="13.6640625" style="1" customWidth="1"/>
    <col min="11806" max="11806" width="18.109375" style="1" bestFit="1" customWidth="1"/>
    <col min="11807" max="11808" width="12.6640625" style="1" customWidth="1"/>
    <col min="11809" max="11809" width="15" style="1" customWidth="1"/>
    <col min="11810" max="11810" width="16.6640625" style="1" customWidth="1"/>
    <col min="11811" max="11811" width="13.6640625" style="1" customWidth="1"/>
    <col min="11812" max="11812" width="15.77734375" style="1" customWidth="1"/>
    <col min="11813" max="11813" width="1.33203125" style="1" customWidth="1"/>
    <col min="11814" max="11814" width="14.21875" style="1" customWidth="1"/>
    <col min="11815" max="11815" width="14.21875" style="1" bestFit="1" customWidth="1"/>
    <col min="11816" max="11816" width="12.33203125" style="1" customWidth="1"/>
    <col min="11817" max="11817" width="13.6640625" style="1" customWidth="1"/>
    <col min="11818" max="11818" width="14.88671875" style="1" customWidth="1"/>
    <col min="11819" max="11819" width="14.21875" style="1" bestFit="1" customWidth="1"/>
    <col min="11820" max="11820" width="12.6640625" style="1" bestFit="1" customWidth="1"/>
    <col min="11821" max="11822" width="9.6640625" style="1" customWidth="1"/>
    <col min="11823" max="11823" width="14.21875" style="1" bestFit="1" customWidth="1"/>
    <col min="11824" max="11826" width="12.44140625" style="1" customWidth="1"/>
    <col min="11827" max="11827" width="14.6640625" style="1" customWidth="1"/>
    <col min="11828" max="11830" width="9.6640625" style="1" customWidth="1"/>
    <col min="11831" max="11831" width="16.88671875" style="1" customWidth="1"/>
    <col min="11832" max="11834" width="14.44140625" style="1" customWidth="1"/>
    <col min="11835" max="11835" width="1.44140625" style="1" customWidth="1"/>
    <col min="11836" max="11836" width="15.6640625" style="1" customWidth="1"/>
    <col min="11837" max="11839" width="14.109375" style="1" customWidth="1"/>
    <col min="11840" max="11840" width="4.6640625" style="1" customWidth="1"/>
    <col min="11841" max="12048" width="9" style="1"/>
    <col min="12049" max="12049" width="1.6640625" style="1" customWidth="1"/>
    <col min="12050" max="12050" width="17.109375" style="1" customWidth="1"/>
    <col min="12051" max="12051" width="19.21875" style="1" bestFit="1" customWidth="1"/>
    <col min="12052" max="12052" width="15.44140625" style="1" bestFit="1" customWidth="1"/>
    <col min="12053" max="12053" width="18.109375" style="1" bestFit="1" customWidth="1"/>
    <col min="12054" max="12054" width="16.77734375" style="1" customWidth="1"/>
    <col min="12055" max="12056" width="12.6640625" style="1" customWidth="1"/>
    <col min="12057" max="12057" width="13.6640625" style="1" customWidth="1"/>
    <col min="12058" max="12058" width="16.6640625" style="1" customWidth="1"/>
    <col min="12059" max="12060" width="12.6640625" style="1" customWidth="1"/>
    <col min="12061" max="12061" width="13.6640625" style="1" customWidth="1"/>
    <col min="12062" max="12062" width="18.109375" style="1" bestFit="1" customWidth="1"/>
    <col min="12063" max="12064" width="12.6640625" style="1" customWidth="1"/>
    <col min="12065" max="12065" width="15" style="1" customWidth="1"/>
    <col min="12066" max="12066" width="16.6640625" style="1" customWidth="1"/>
    <col min="12067" max="12067" width="13.6640625" style="1" customWidth="1"/>
    <col min="12068" max="12068" width="15.77734375" style="1" customWidth="1"/>
    <col min="12069" max="12069" width="1.33203125" style="1" customWidth="1"/>
    <col min="12070" max="12070" width="14.21875" style="1" customWidth="1"/>
    <col min="12071" max="12071" width="14.21875" style="1" bestFit="1" customWidth="1"/>
    <col min="12072" max="12072" width="12.33203125" style="1" customWidth="1"/>
    <col min="12073" max="12073" width="13.6640625" style="1" customWidth="1"/>
    <col min="12074" max="12074" width="14.88671875" style="1" customWidth="1"/>
    <col min="12075" max="12075" width="14.21875" style="1" bestFit="1" customWidth="1"/>
    <col min="12076" max="12076" width="12.6640625" style="1" bestFit="1" customWidth="1"/>
    <col min="12077" max="12078" width="9.6640625" style="1" customWidth="1"/>
    <col min="12079" max="12079" width="14.21875" style="1" bestFit="1" customWidth="1"/>
    <col min="12080" max="12082" width="12.44140625" style="1" customWidth="1"/>
    <col min="12083" max="12083" width="14.6640625" style="1" customWidth="1"/>
    <col min="12084" max="12086" width="9.6640625" style="1" customWidth="1"/>
    <col min="12087" max="12087" width="16.88671875" style="1" customWidth="1"/>
    <col min="12088" max="12090" width="14.44140625" style="1" customWidth="1"/>
    <col min="12091" max="12091" width="1.44140625" style="1" customWidth="1"/>
    <col min="12092" max="12092" width="15.6640625" style="1" customWidth="1"/>
    <col min="12093" max="12095" width="14.109375" style="1" customWidth="1"/>
    <col min="12096" max="12096" width="4.6640625" style="1" customWidth="1"/>
    <col min="12097" max="12304" width="9" style="1"/>
    <col min="12305" max="12305" width="1.6640625" style="1" customWidth="1"/>
    <col min="12306" max="12306" width="17.109375" style="1" customWidth="1"/>
    <col min="12307" max="12307" width="19.21875" style="1" bestFit="1" customWidth="1"/>
    <col min="12308" max="12308" width="15.44140625" style="1" bestFit="1" customWidth="1"/>
    <col min="12309" max="12309" width="18.109375" style="1" bestFit="1" customWidth="1"/>
    <col min="12310" max="12310" width="16.77734375" style="1" customWidth="1"/>
    <col min="12311" max="12312" width="12.6640625" style="1" customWidth="1"/>
    <col min="12313" max="12313" width="13.6640625" style="1" customWidth="1"/>
    <col min="12314" max="12314" width="16.6640625" style="1" customWidth="1"/>
    <col min="12315" max="12316" width="12.6640625" style="1" customWidth="1"/>
    <col min="12317" max="12317" width="13.6640625" style="1" customWidth="1"/>
    <col min="12318" max="12318" width="18.109375" style="1" bestFit="1" customWidth="1"/>
    <col min="12319" max="12320" width="12.6640625" style="1" customWidth="1"/>
    <col min="12321" max="12321" width="15" style="1" customWidth="1"/>
    <col min="12322" max="12322" width="16.6640625" style="1" customWidth="1"/>
    <col min="12323" max="12323" width="13.6640625" style="1" customWidth="1"/>
    <col min="12324" max="12324" width="15.77734375" style="1" customWidth="1"/>
    <col min="12325" max="12325" width="1.33203125" style="1" customWidth="1"/>
    <col min="12326" max="12326" width="14.21875" style="1" customWidth="1"/>
    <col min="12327" max="12327" width="14.21875" style="1" bestFit="1" customWidth="1"/>
    <col min="12328" max="12328" width="12.33203125" style="1" customWidth="1"/>
    <col min="12329" max="12329" width="13.6640625" style="1" customWidth="1"/>
    <col min="12330" max="12330" width="14.88671875" style="1" customWidth="1"/>
    <col min="12331" max="12331" width="14.21875" style="1" bestFit="1" customWidth="1"/>
    <col min="12332" max="12332" width="12.6640625" style="1" bestFit="1" customWidth="1"/>
    <col min="12333" max="12334" width="9.6640625" style="1" customWidth="1"/>
    <col min="12335" max="12335" width="14.21875" style="1" bestFit="1" customWidth="1"/>
    <col min="12336" max="12338" width="12.44140625" style="1" customWidth="1"/>
    <col min="12339" max="12339" width="14.6640625" style="1" customWidth="1"/>
    <col min="12340" max="12342" width="9.6640625" style="1" customWidth="1"/>
    <col min="12343" max="12343" width="16.88671875" style="1" customWidth="1"/>
    <col min="12344" max="12346" width="14.44140625" style="1" customWidth="1"/>
    <col min="12347" max="12347" width="1.44140625" style="1" customWidth="1"/>
    <col min="12348" max="12348" width="15.6640625" style="1" customWidth="1"/>
    <col min="12349" max="12351" width="14.109375" style="1" customWidth="1"/>
    <col min="12352" max="12352" width="4.6640625" style="1" customWidth="1"/>
    <col min="12353" max="12560" width="9" style="1"/>
    <col min="12561" max="12561" width="1.6640625" style="1" customWidth="1"/>
    <col min="12562" max="12562" width="17.109375" style="1" customWidth="1"/>
    <col min="12563" max="12563" width="19.21875" style="1" bestFit="1" customWidth="1"/>
    <col min="12564" max="12564" width="15.44140625" style="1" bestFit="1" customWidth="1"/>
    <col min="12565" max="12565" width="18.109375" style="1" bestFit="1" customWidth="1"/>
    <col min="12566" max="12566" width="16.77734375" style="1" customWidth="1"/>
    <col min="12567" max="12568" width="12.6640625" style="1" customWidth="1"/>
    <col min="12569" max="12569" width="13.6640625" style="1" customWidth="1"/>
    <col min="12570" max="12570" width="16.6640625" style="1" customWidth="1"/>
    <col min="12571" max="12572" width="12.6640625" style="1" customWidth="1"/>
    <col min="12573" max="12573" width="13.6640625" style="1" customWidth="1"/>
    <col min="12574" max="12574" width="18.109375" style="1" bestFit="1" customWidth="1"/>
    <col min="12575" max="12576" width="12.6640625" style="1" customWidth="1"/>
    <col min="12577" max="12577" width="15" style="1" customWidth="1"/>
    <col min="12578" max="12578" width="16.6640625" style="1" customWidth="1"/>
    <col min="12579" max="12579" width="13.6640625" style="1" customWidth="1"/>
    <col min="12580" max="12580" width="15.77734375" style="1" customWidth="1"/>
    <col min="12581" max="12581" width="1.33203125" style="1" customWidth="1"/>
    <col min="12582" max="12582" width="14.21875" style="1" customWidth="1"/>
    <col min="12583" max="12583" width="14.21875" style="1" bestFit="1" customWidth="1"/>
    <col min="12584" max="12584" width="12.33203125" style="1" customWidth="1"/>
    <col min="12585" max="12585" width="13.6640625" style="1" customWidth="1"/>
    <col min="12586" max="12586" width="14.88671875" style="1" customWidth="1"/>
    <col min="12587" max="12587" width="14.21875" style="1" bestFit="1" customWidth="1"/>
    <col min="12588" max="12588" width="12.6640625" style="1" bestFit="1" customWidth="1"/>
    <col min="12589" max="12590" width="9.6640625" style="1" customWidth="1"/>
    <col min="12591" max="12591" width="14.21875" style="1" bestFit="1" customWidth="1"/>
    <col min="12592" max="12594" width="12.44140625" style="1" customWidth="1"/>
    <col min="12595" max="12595" width="14.6640625" style="1" customWidth="1"/>
    <col min="12596" max="12598" width="9.6640625" style="1" customWidth="1"/>
    <col min="12599" max="12599" width="16.88671875" style="1" customWidth="1"/>
    <col min="12600" max="12602" width="14.44140625" style="1" customWidth="1"/>
    <col min="12603" max="12603" width="1.44140625" style="1" customWidth="1"/>
    <col min="12604" max="12604" width="15.6640625" style="1" customWidth="1"/>
    <col min="12605" max="12607" width="14.109375" style="1" customWidth="1"/>
    <col min="12608" max="12608" width="4.6640625" style="1" customWidth="1"/>
    <col min="12609" max="12816" width="9" style="1"/>
    <col min="12817" max="12817" width="1.6640625" style="1" customWidth="1"/>
    <col min="12818" max="12818" width="17.109375" style="1" customWidth="1"/>
    <col min="12819" max="12819" width="19.21875" style="1" bestFit="1" customWidth="1"/>
    <col min="12820" max="12820" width="15.44140625" style="1" bestFit="1" customWidth="1"/>
    <col min="12821" max="12821" width="18.109375" style="1" bestFit="1" customWidth="1"/>
    <col min="12822" max="12822" width="16.77734375" style="1" customWidth="1"/>
    <col min="12823" max="12824" width="12.6640625" style="1" customWidth="1"/>
    <col min="12825" max="12825" width="13.6640625" style="1" customWidth="1"/>
    <col min="12826" max="12826" width="16.6640625" style="1" customWidth="1"/>
    <col min="12827" max="12828" width="12.6640625" style="1" customWidth="1"/>
    <col min="12829" max="12829" width="13.6640625" style="1" customWidth="1"/>
    <col min="12830" max="12830" width="18.109375" style="1" bestFit="1" customWidth="1"/>
    <col min="12831" max="12832" width="12.6640625" style="1" customWidth="1"/>
    <col min="12833" max="12833" width="15" style="1" customWidth="1"/>
    <col min="12834" max="12834" width="16.6640625" style="1" customWidth="1"/>
    <col min="12835" max="12835" width="13.6640625" style="1" customWidth="1"/>
    <col min="12836" max="12836" width="15.77734375" style="1" customWidth="1"/>
    <col min="12837" max="12837" width="1.33203125" style="1" customWidth="1"/>
    <col min="12838" max="12838" width="14.21875" style="1" customWidth="1"/>
    <col min="12839" max="12839" width="14.21875" style="1" bestFit="1" customWidth="1"/>
    <col min="12840" max="12840" width="12.33203125" style="1" customWidth="1"/>
    <col min="12841" max="12841" width="13.6640625" style="1" customWidth="1"/>
    <col min="12842" max="12842" width="14.88671875" style="1" customWidth="1"/>
    <col min="12843" max="12843" width="14.21875" style="1" bestFit="1" customWidth="1"/>
    <col min="12844" max="12844" width="12.6640625" style="1" bestFit="1" customWidth="1"/>
    <col min="12845" max="12846" width="9.6640625" style="1" customWidth="1"/>
    <col min="12847" max="12847" width="14.21875" style="1" bestFit="1" customWidth="1"/>
    <col min="12848" max="12850" width="12.44140625" style="1" customWidth="1"/>
    <col min="12851" max="12851" width="14.6640625" style="1" customWidth="1"/>
    <col min="12852" max="12854" width="9.6640625" style="1" customWidth="1"/>
    <col min="12855" max="12855" width="16.88671875" style="1" customWidth="1"/>
    <col min="12856" max="12858" width="14.44140625" style="1" customWidth="1"/>
    <col min="12859" max="12859" width="1.44140625" style="1" customWidth="1"/>
    <col min="12860" max="12860" width="15.6640625" style="1" customWidth="1"/>
    <col min="12861" max="12863" width="14.109375" style="1" customWidth="1"/>
    <col min="12864" max="12864" width="4.6640625" style="1" customWidth="1"/>
    <col min="12865" max="13072" width="9" style="1"/>
    <col min="13073" max="13073" width="1.6640625" style="1" customWidth="1"/>
    <col min="13074" max="13074" width="17.109375" style="1" customWidth="1"/>
    <col min="13075" max="13075" width="19.21875" style="1" bestFit="1" customWidth="1"/>
    <col min="13076" max="13076" width="15.44140625" style="1" bestFit="1" customWidth="1"/>
    <col min="13077" max="13077" width="18.109375" style="1" bestFit="1" customWidth="1"/>
    <col min="13078" max="13078" width="16.77734375" style="1" customWidth="1"/>
    <col min="13079" max="13080" width="12.6640625" style="1" customWidth="1"/>
    <col min="13081" max="13081" width="13.6640625" style="1" customWidth="1"/>
    <col min="13082" max="13082" width="16.6640625" style="1" customWidth="1"/>
    <col min="13083" max="13084" width="12.6640625" style="1" customWidth="1"/>
    <col min="13085" max="13085" width="13.6640625" style="1" customWidth="1"/>
    <col min="13086" max="13086" width="18.109375" style="1" bestFit="1" customWidth="1"/>
    <col min="13087" max="13088" width="12.6640625" style="1" customWidth="1"/>
    <col min="13089" max="13089" width="15" style="1" customWidth="1"/>
    <col min="13090" max="13090" width="16.6640625" style="1" customWidth="1"/>
    <col min="13091" max="13091" width="13.6640625" style="1" customWidth="1"/>
    <col min="13092" max="13092" width="15.77734375" style="1" customWidth="1"/>
    <col min="13093" max="13093" width="1.33203125" style="1" customWidth="1"/>
    <col min="13094" max="13094" width="14.21875" style="1" customWidth="1"/>
    <col min="13095" max="13095" width="14.21875" style="1" bestFit="1" customWidth="1"/>
    <col min="13096" max="13096" width="12.33203125" style="1" customWidth="1"/>
    <col min="13097" max="13097" width="13.6640625" style="1" customWidth="1"/>
    <col min="13098" max="13098" width="14.88671875" style="1" customWidth="1"/>
    <col min="13099" max="13099" width="14.21875" style="1" bestFit="1" customWidth="1"/>
    <col min="13100" max="13100" width="12.6640625" style="1" bestFit="1" customWidth="1"/>
    <col min="13101" max="13102" width="9.6640625" style="1" customWidth="1"/>
    <col min="13103" max="13103" width="14.21875" style="1" bestFit="1" customWidth="1"/>
    <col min="13104" max="13106" width="12.44140625" style="1" customWidth="1"/>
    <col min="13107" max="13107" width="14.6640625" style="1" customWidth="1"/>
    <col min="13108" max="13110" width="9.6640625" style="1" customWidth="1"/>
    <col min="13111" max="13111" width="16.88671875" style="1" customWidth="1"/>
    <col min="13112" max="13114" width="14.44140625" style="1" customWidth="1"/>
    <col min="13115" max="13115" width="1.44140625" style="1" customWidth="1"/>
    <col min="13116" max="13116" width="15.6640625" style="1" customWidth="1"/>
    <col min="13117" max="13119" width="14.109375" style="1" customWidth="1"/>
    <col min="13120" max="13120" width="4.6640625" style="1" customWidth="1"/>
    <col min="13121" max="13328" width="9" style="1"/>
    <col min="13329" max="13329" width="1.6640625" style="1" customWidth="1"/>
    <col min="13330" max="13330" width="17.109375" style="1" customWidth="1"/>
    <col min="13331" max="13331" width="19.21875" style="1" bestFit="1" customWidth="1"/>
    <col min="13332" max="13332" width="15.44140625" style="1" bestFit="1" customWidth="1"/>
    <col min="13333" max="13333" width="18.109375" style="1" bestFit="1" customWidth="1"/>
    <col min="13334" max="13334" width="16.77734375" style="1" customWidth="1"/>
    <col min="13335" max="13336" width="12.6640625" style="1" customWidth="1"/>
    <col min="13337" max="13337" width="13.6640625" style="1" customWidth="1"/>
    <col min="13338" max="13338" width="16.6640625" style="1" customWidth="1"/>
    <col min="13339" max="13340" width="12.6640625" style="1" customWidth="1"/>
    <col min="13341" max="13341" width="13.6640625" style="1" customWidth="1"/>
    <col min="13342" max="13342" width="18.109375" style="1" bestFit="1" customWidth="1"/>
    <col min="13343" max="13344" width="12.6640625" style="1" customWidth="1"/>
    <col min="13345" max="13345" width="15" style="1" customWidth="1"/>
    <col min="13346" max="13346" width="16.6640625" style="1" customWidth="1"/>
    <col min="13347" max="13347" width="13.6640625" style="1" customWidth="1"/>
    <col min="13348" max="13348" width="15.77734375" style="1" customWidth="1"/>
    <col min="13349" max="13349" width="1.33203125" style="1" customWidth="1"/>
    <col min="13350" max="13350" width="14.21875" style="1" customWidth="1"/>
    <col min="13351" max="13351" width="14.21875" style="1" bestFit="1" customWidth="1"/>
    <col min="13352" max="13352" width="12.33203125" style="1" customWidth="1"/>
    <col min="13353" max="13353" width="13.6640625" style="1" customWidth="1"/>
    <col min="13354" max="13354" width="14.88671875" style="1" customWidth="1"/>
    <col min="13355" max="13355" width="14.21875" style="1" bestFit="1" customWidth="1"/>
    <col min="13356" max="13356" width="12.6640625" style="1" bestFit="1" customWidth="1"/>
    <col min="13357" max="13358" width="9.6640625" style="1" customWidth="1"/>
    <col min="13359" max="13359" width="14.21875" style="1" bestFit="1" customWidth="1"/>
    <col min="13360" max="13362" width="12.44140625" style="1" customWidth="1"/>
    <col min="13363" max="13363" width="14.6640625" style="1" customWidth="1"/>
    <col min="13364" max="13366" width="9.6640625" style="1" customWidth="1"/>
    <col min="13367" max="13367" width="16.88671875" style="1" customWidth="1"/>
    <col min="13368" max="13370" width="14.44140625" style="1" customWidth="1"/>
    <col min="13371" max="13371" width="1.44140625" style="1" customWidth="1"/>
    <col min="13372" max="13372" width="15.6640625" style="1" customWidth="1"/>
    <col min="13373" max="13375" width="14.109375" style="1" customWidth="1"/>
    <col min="13376" max="13376" width="4.6640625" style="1" customWidth="1"/>
    <col min="13377" max="13584" width="9" style="1"/>
    <col min="13585" max="13585" width="1.6640625" style="1" customWidth="1"/>
    <col min="13586" max="13586" width="17.109375" style="1" customWidth="1"/>
    <col min="13587" max="13587" width="19.21875" style="1" bestFit="1" customWidth="1"/>
    <col min="13588" max="13588" width="15.44140625" style="1" bestFit="1" customWidth="1"/>
    <col min="13589" max="13589" width="18.109375" style="1" bestFit="1" customWidth="1"/>
    <col min="13590" max="13590" width="16.77734375" style="1" customWidth="1"/>
    <col min="13591" max="13592" width="12.6640625" style="1" customWidth="1"/>
    <col min="13593" max="13593" width="13.6640625" style="1" customWidth="1"/>
    <col min="13594" max="13594" width="16.6640625" style="1" customWidth="1"/>
    <col min="13595" max="13596" width="12.6640625" style="1" customWidth="1"/>
    <col min="13597" max="13597" width="13.6640625" style="1" customWidth="1"/>
    <col min="13598" max="13598" width="18.109375" style="1" bestFit="1" customWidth="1"/>
    <col min="13599" max="13600" width="12.6640625" style="1" customWidth="1"/>
    <col min="13601" max="13601" width="15" style="1" customWidth="1"/>
    <col min="13602" max="13602" width="16.6640625" style="1" customWidth="1"/>
    <col min="13603" max="13603" width="13.6640625" style="1" customWidth="1"/>
    <col min="13604" max="13604" width="15.77734375" style="1" customWidth="1"/>
    <col min="13605" max="13605" width="1.33203125" style="1" customWidth="1"/>
    <col min="13606" max="13606" width="14.21875" style="1" customWidth="1"/>
    <col min="13607" max="13607" width="14.21875" style="1" bestFit="1" customWidth="1"/>
    <col min="13608" max="13608" width="12.33203125" style="1" customWidth="1"/>
    <col min="13609" max="13609" width="13.6640625" style="1" customWidth="1"/>
    <col min="13610" max="13610" width="14.88671875" style="1" customWidth="1"/>
    <col min="13611" max="13611" width="14.21875" style="1" bestFit="1" customWidth="1"/>
    <col min="13612" max="13612" width="12.6640625" style="1" bestFit="1" customWidth="1"/>
    <col min="13613" max="13614" width="9.6640625" style="1" customWidth="1"/>
    <col min="13615" max="13615" width="14.21875" style="1" bestFit="1" customWidth="1"/>
    <col min="13616" max="13618" width="12.44140625" style="1" customWidth="1"/>
    <col min="13619" max="13619" width="14.6640625" style="1" customWidth="1"/>
    <col min="13620" max="13622" width="9.6640625" style="1" customWidth="1"/>
    <col min="13623" max="13623" width="16.88671875" style="1" customWidth="1"/>
    <col min="13624" max="13626" width="14.44140625" style="1" customWidth="1"/>
    <col min="13627" max="13627" width="1.44140625" style="1" customWidth="1"/>
    <col min="13628" max="13628" width="15.6640625" style="1" customWidth="1"/>
    <col min="13629" max="13631" width="14.109375" style="1" customWidth="1"/>
    <col min="13632" max="13632" width="4.6640625" style="1" customWidth="1"/>
    <col min="13633" max="13840" width="9" style="1"/>
    <col min="13841" max="13841" width="1.6640625" style="1" customWidth="1"/>
    <col min="13842" max="13842" width="17.109375" style="1" customWidth="1"/>
    <col min="13843" max="13843" width="19.21875" style="1" bestFit="1" customWidth="1"/>
    <col min="13844" max="13844" width="15.44140625" style="1" bestFit="1" customWidth="1"/>
    <col min="13845" max="13845" width="18.109375" style="1" bestFit="1" customWidth="1"/>
    <col min="13846" max="13846" width="16.77734375" style="1" customWidth="1"/>
    <col min="13847" max="13848" width="12.6640625" style="1" customWidth="1"/>
    <col min="13849" max="13849" width="13.6640625" style="1" customWidth="1"/>
    <col min="13850" max="13850" width="16.6640625" style="1" customWidth="1"/>
    <col min="13851" max="13852" width="12.6640625" style="1" customWidth="1"/>
    <col min="13853" max="13853" width="13.6640625" style="1" customWidth="1"/>
    <col min="13854" max="13854" width="18.109375" style="1" bestFit="1" customWidth="1"/>
    <col min="13855" max="13856" width="12.6640625" style="1" customWidth="1"/>
    <col min="13857" max="13857" width="15" style="1" customWidth="1"/>
    <col min="13858" max="13858" width="16.6640625" style="1" customWidth="1"/>
    <col min="13859" max="13859" width="13.6640625" style="1" customWidth="1"/>
    <col min="13860" max="13860" width="15.77734375" style="1" customWidth="1"/>
    <col min="13861" max="13861" width="1.33203125" style="1" customWidth="1"/>
    <col min="13862" max="13862" width="14.21875" style="1" customWidth="1"/>
    <col min="13863" max="13863" width="14.21875" style="1" bestFit="1" customWidth="1"/>
    <col min="13864" max="13864" width="12.33203125" style="1" customWidth="1"/>
    <col min="13865" max="13865" width="13.6640625" style="1" customWidth="1"/>
    <col min="13866" max="13866" width="14.88671875" style="1" customWidth="1"/>
    <col min="13867" max="13867" width="14.21875" style="1" bestFit="1" customWidth="1"/>
    <col min="13868" max="13868" width="12.6640625" style="1" bestFit="1" customWidth="1"/>
    <col min="13869" max="13870" width="9.6640625" style="1" customWidth="1"/>
    <col min="13871" max="13871" width="14.21875" style="1" bestFit="1" customWidth="1"/>
    <col min="13872" max="13874" width="12.44140625" style="1" customWidth="1"/>
    <col min="13875" max="13875" width="14.6640625" style="1" customWidth="1"/>
    <col min="13876" max="13878" width="9.6640625" style="1" customWidth="1"/>
    <col min="13879" max="13879" width="16.88671875" style="1" customWidth="1"/>
    <col min="13880" max="13882" width="14.44140625" style="1" customWidth="1"/>
    <col min="13883" max="13883" width="1.44140625" style="1" customWidth="1"/>
    <col min="13884" max="13884" width="15.6640625" style="1" customWidth="1"/>
    <col min="13885" max="13887" width="14.109375" style="1" customWidth="1"/>
    <col min="13888" max="13888" width="4.6640625" style="1" customWidth="1"/>
    <col min="13889" max="14096" width="9" style="1"/>
    <col min="14097" max="14097" width="1.6640625" style="1" customWidth="1"/>
    <col min="14098" max="14098" width="17.109375" style="1" customWidth="1"/>
    <col min="14099" max="14099" width="19.21875" style="1" bestFit="1" customWidth="1"/>
    <col min="14100" max="14100" width="15.44140625" style="1" bestFit="1" customWidth="1"/>
    <col min="14101" max="14101" width="18.109375" style="1" bestFit="1" customWidth="1"/>
    <col min="14102" max="14102" width="16.77734375" style="1" customWidth="1"/>
    <col min="14103" max="14104" width="12.6640625" style="1" customWidth="1"/>
    <col min="14105" max="14105" width="13.6640625" style="1" customWidth="1"/>
    <col min="14106" max="14106" width="16.6640625" style="1" customWidth="1"/>
    <col min="14107" max="14108" width="12.6640625" style="1" customWidth="1"/>
    <col min="14109" max="14109" width="13.6640625" style="1" customWidth="1"/>
    <col min="14110" max="14110" width="18.109375" style="1" bestFit="1" customWidth="1"/>
    <col min="14111" max="14112" width="12.6640625" style="1" customWidth="1"/>
    <col min="14113" max="14113" width="15" style="1" customWidth="1"/>
    <col min="14114" max="14114" width="16.6640625" style="1" customWidth="1"/>
    <col min="14115" max="14115" width="13.6640625" style="1" customWidth="1"/>
    <col min="14116" max="14116" width="15.77734375" style="1" customWidth="1"/>
    <col min="14117" max="14117" width="1.33203125" style="1" customWidth="1"/>
    <col min="14118" max="14118" width="14.21875" style="1" customWidth="1"/>
    <col min="14119" max="14119" width="14.21875" style="1" bestFit="1" customWidth="1"/>
    <col min="14120" max="14120" width="12.33203125" style="1" customWidth="1"/>
    <col min="14121" max="14121" width="13.6640625" style="1" customWidth="1"/>
    <col min="14122" max="14122" width="14.88671875" style="1" customWidth="1"/>
    <col min="14123" max="14123" width="14.21875" style="1" bestFit="1" customWidth="1"/>
    <col min="14124" max="14124" width="12.6640625" style="1" bestFit="1" customWidth="1"/>
    <col min="14125" max="14126" width="9.6640625" style="1" customWidth="1"/>
    <col min="14127" max="14127" width="14.21875" style="1" bestFit="1" customWidth="1"/>
    <col min="14128" max="14130" width="12.44140625" style="1" customWidth="1"/>
    <col min="14131" max="14131" width="14.6640625" style="1" customWidth="1"/>
    <col min="14132" max="14134" width="9.6640625" style="1" customWidth="1"/>
    <col min="14135" max="14135" width="16.88671875" style="1" customWidth="1"/>
    <col min="14136" max="14138" width="14.44140625" style="1" customWidth="1"/>
    <col min="14139" max="14139" width="1.44140625" style="1" customWidth="1"/>
    <col min="14140" max="14140" width="15.6640625" style="1" customWidth="1"/>
    <col min="14141" max="14143" width="14.109375" style="1" customWidth="1"/>
    <col min="14144" max="14144" width="4.6640625" style="1" customWidth="1"/>
    <col min="14145" max="14352" width="9" style="1"/>
    <col min="14353" max="14353" width="1.6640625" style="1" customWidth="1"/>
    <col min="14354" max="14354" width="17.109375" style="1" customWidth="1"/>
    <col min="14355" max="14355" width="19.21875" style="1" bestFit="1" customWidth="1"/>
    <col min="14356" max="14356" width="15.44140625" style="1" bestFit="1" customWidth="1"/>
    <col min="14357" max="14357" width="18.109375" style="1" bestFit="1" customWidth="1"/>
    <col min="14358" max="14358" width="16.77734375" style="1" customWidth="1"/>
    <col min="14359" max="14360" width="12.6640625" style="1" customWidth="1"/>
    <col min="14361" max="14361" width="13.6640625" style="1" customWidth="1"/>
    <col min="14362" max="14362" width="16.6640625" style="1" customWidth="1"/>
    <col min="14363" max="14364" width="12.6640625" style="1" customWidth="1"/>
    <col min="14365" max="14365" width="13.6640625" style="1" customWidth="1"/>
    <col min="14366" max="14366" width="18.109375" style="1" bestFit="1" customWidth="1"/>
    <col min="14367" max="14368" width="12.6640625" style="1" customWidth="1"/>
    <col min="14369" max="14369" width="15" style="1" customWidth="1"/>
    <col min="14370" max="14370" width="16.6640625" style="1" customWidth="1"/>
    <col min="14371" max="14371" width="13.6640625" style="1" customWidth="1"/>
    <col min="14372" max="14372" width="15.77734375" style="1" customWidth="1"/>
    <col min="14373" max="14373" width="1.33203125" style="1" customWidth="1"/>
    <col min="14374" max="14374" width="14.21875" style="1" customWidth="1"/>
    <col min="14375" max="14375" width="14.21875" style="1" bestFit="1" customWidth="1"/>
    <col min="14376" max="14376" width="12.33203125" style="1" customWidth="1"/>
    <col min="14377" max="14377" width="13.6640625" style="1" customWidth="1"/>
    <col min="14378" max="14378" width="14.88671875" style="1" customWidth="1"/>
    <col min="14379" max="14379" width="14.21875" style="1" bestFit="1" customWidth="1"/>
    <col min="14380" max="14380" width="12.6640625" style="1" bestFit="1" customWidth="1"/>
    <col min="14381" max="14382" width="9.6640625" style="1" customWidth="1"/>
    <col min="14383" max="14383" width="14.21875" style="1" bestFit="1" customWidth="1"/>
    <col min="14384" max="14386" width="12.44140625" style="1" customWidth="1"/>
    <col min="14387" max="14387" width="14.6640625" style="1" customWidth="1"/>
    <col min="14388" max="14390" width="9.6640625" style="1" customWidth="1"/>
    <col min="14391" max="14391" width="16.88671875" style="1" customWidth="1"/>
    <col min="14392" max="14394" width="14.44140625" style="1" customWidth="1"/>
    <col min="14395" max="14395" width="1.44140625" style="1" customWidth="1"/>
    <col min="14396" max="14396" width="15.6640625" style="1" customWidth="1"/>
    <col min="14397" max="14399" width="14.109375" style="1" customWidth="1"/>
    <col min="14400" max="14400" width="4.6640625" style="1" customWidth="1"/>
    <col min="14401" max="14608" width="9" style="1"/>
    <col min="14609" max="14609" width="1.6640625" style="1" customWidth="1"/>
    <col min="14610" max="14610" width="17.109375" style="1" customWidth="1"/>
    <col min="14611" max="14611" width="19.21875" style="1" bestFit="1" customWidth="1"/>
    <col min="14612" max="14612" width="15.44140625" style="1" bestFit="1" customWidth="1"/>
    <col min="14613" max="14613" width="18.109375" style="1" bestFit="1" customWidth="1"/>
    <col min="14614" max="14614" width="16.77734375" style="1" customWidth="1"/>
    <col min="14615" max="14616" width="12.6640625" style="1" customWidth="1"/>
    <col min="14617" max="14617" width="13.6640625" style="1" customWidth="1"/>
    <col min="14618" max="14618" width="16.6640625" style="1" customWidth="1"/>
    <col min="14619" max="14620" width="12.6640625" style="1" customWidth="1"/>
    <col min="14621" max="14621" width="13.6640625" style="1" customWidth="1"/>
    <col min="14622" max="14622" width="18.109375" style="1" bestFit="1" customWidth="1"/>
    <col min="14623" max="14624" width="12.6640625" style="1" customWidth="1"/>
    <col min="14625" max="14625" width="15" style="1" customWidth="1"/>
    <col min="14626" max="14626" width="16.6640625" style="1" customWidth="1"/>
    <col min="14627" max="14627" width="13.6640625" style="1" customWidth="1"/>
    <col min="14628" max="14628" width="15.77734375" style="1" customWidth="1"/>
    <col min="14629" max="14629" width="1.33203125" style="1" customWidth="1"/>
    <col min="14630" max="14630" width="14.21875" style="1" customWidth="1"/>
    <col min="14631" max="14631" width="14.21875" style="1" bestFit="1" customWidth="1"/>
    <col min="14632" max="14632" width="12.33203125" style="1" customWidth="1"/>
    <col min="14633" max="14633" width="13.6640625" style="1" customWidth="1"/>
    <col min="14634" max="14634" width="14.88671875" style="1" customWidth="1"/>
    <col min="14635" max="14635" width="14.21875" style="1" bestFit="1" customWidth="1"/>
    <col min="14636" max="14636" width="12.6640625" style="1" bestFit="1" customWidth="1"/>
    <col min="14637" max="14638" width="9.6640625" style="1" customWidth="1"/>
    <col min="14639" max="14639" width="14.21875" style="1" bestFit="1" customWidth="1"/>
    <col min="14640" max="14642" width="12.44140625" style="1" customWidth="1"/>
    <col min="14643" max="14643" width="14.6640625" style="1" customWidth="1"/>
    <col min="14644" max="14646" width="9.6640625" style="1" customWidth="1"/>
    <col min="14647" max="14647" width="16.88671875" style="1" customWidth="1"/>
    <col min="14648" max="14650" width="14.44140625" style="1" customWidth="1"/>
    <col min="14651" max="14651" width="1.44140625" style="1" customWidth="1"/>
    <col min="14652" max="14652" width="15.6640625" style="1" customWidth="1"/>
    <col min="14653" max="14655" width="14.109375" style="1" customWidth="1"/>
    <col min="14656" max="14656" width="4.6640625" style="1" customWidth="1"/>
    <col min="14657" max="14864" width="9" style="1"/>
    <col min="14865" max="14865" width="1.6640625" style="1" customWidth="1"/>
    <col min="14866" max="14866" width="17.109375" style="1" customWidth="1"/>
    <col min="14867" max="14867" width="19.21875" style="1" bestFit="1" customWidth="1"/>
    <col min="14868" max="14868" width="15.44140625" style="1" bestFit="1" customWidth="1"/>
    <col min="14869" max="14869" width="18.109375" style="1" bestFit="1" customWidth="1"/>
    <col min="14870" max="14870" width="16.77734375" style="1" customWidth="1"/>
    <col min="14871" max="14872" width="12.6640625" style="1" customWidth="1"/>
    <col min="14873" max="14873" width="13.6640625" style="1" customWidth="1"/>
    <col min="14874" max="14874" width="16.6640625" style="1" customWidth="1"/>
    <col min="14875" max="14876" width="12.6640625" style="1" customWidth="1"/>
    <col min="14877" max="14877" width="13.6640625" style="1" customWidth="1"/>
    <col min="14878" max="14878" width="18.109375" style="1" bestFit="1" customWidth="1"/>
    <col min="14879" max="14880" width="12.6640625" style="1" customWidth="1"/>
    <col min="14881" max="14881" width="15" style="1" customWidth="1"/>
    <col min="14882" max="14882" width="16.6640625" style="1" customWidth="1"/>
    <col min="14883" max="14883" width="13.6640625" style="1" customWidth="1"/>
    <col min="14884" max="14884" width="15.77734375" style="1" customWidth="1"/>
    <col min="14885" max="14885" width="1.33203125" style="1" customWidth="1"/>
    <col min="14886" max="14886" width="14.21875" style="1" customWidth="1"/>
    <col min="14887" max="14887" width="14.21875" style="1" bestFit="1" customWidth="1"/>
    <col min="14888" max="14888" width="12.33203125" style="1" customWidth="1"/>
    <col min="14889" max="14889" width="13.6640625" style="1" customWidth="1"/>
    <col min="14890" max="14890" width="14.88671875" style="1" customWidth="1"/>
    <col min="14891" max="14891" width="14.21875" style="1" bestFit="1" customWidth="1"/>
    <col min="14892" max="14892" width="12.6640625" style="1" bestFit="1" customWidth="1"/>
    <col min="14893" max="14894" width="9.6640625" style="1" customWidth="1"/>
    <col min="14895" max="14895" width="14.21875" style="1" bestFit="1" customWidth="1"/>
    <col min="14896" max="14898" width="12.44140625" style="1" customWidth="1"/>
    <col min="14899" max="14899" width="14.6640625" style="1" customWidth="1"/>
    <col min="14900" max="14902" width="9.6640625" style="1" customWidth="1"/>
    <col min="14903" max="14903" width="16.88671875" style="1" customWidth="1"/>
    <col min="14904" max="14906" width="14.44140625" style="1" customWidth="1"/>
    <col min="14907" max="14907" width="1.44140625" style="1" customWidth="1"/>
    <col min="14908" max="14908" width="15.6640625" style="1" customWidth="1"/>
    <col min="14909" max="14911" width="14.109375" style="1" customWidth="1"/>
    <col min="14912" max="14912" width="4.6640625" style="1" customWidth="1"/>
    <col min="14913" max="15120" width="9" style="1"/>
    <col min="15121" max="15121" width="1.6640625" style="1" customWidth="1"/>
    <col min="15122" max="15122" width="17.109375" style="1" customWidth="1"/>
    <col min="15123" max="15123" width="19.21875" style="1" bestFit="1" customWidth="1"/>
    <col min="15124" max="15124" width="15.44140625" style="1" bestFit="1" customWidth="1"/>
    <col min="15125" max="15125" width="18.109375" style="1" bestFit="1" customWidth="1"/>
    <col min="15126" max="15126" width="16.77734375" style="1" customWidth="1"/>
    <col min="15127" max="15128" width="12.6640625" style="1" customWidth="1"/>
    <col min="15129" max="15129" width="13.6640625" style="1" customWidth="1"/>
    <col min="15130" max="15130" width="16.6640625" style="1" customWidth="1"/>
    <col min="15131" max="15132" width="12.6640625" style="1" customWidth="1"/>
    <col min="15133" max="15133" width="13.6640625" style="1" customWidth="1"/>
    <col min="15134" max="15134" width="18.109375" style="1" bestFit="1" customWidth="1"/>
    <col min="15135" max="15136" width="12.6640625" style="1" customWidth="1"/>
    <col min="15137" max="15137" width="15" style="1" customWidth="1"/>
    <col min="15138" max="15138" width="16.6640625" style="1" customWidth="1"/>
    <col min="15139" max="15139" width="13.6640625" style="1" customWidth="1"/>
    <col min="15140" max="15140" width="15.77734375" style="1" customWidth="1"/>
    <col min="15141" max="15141" width="1.33203125" style="1" customWidth="1"/>
    <col min="15142" max="15142" width="14.21875" style="1" customWidth="1"/>
    <col min="15143" max="15143" width="14.21875" style="1" bestFit="1" customWidth="1"/>
    <col min="15144" max="15144" width="12.33203125" style="1" customWidth="1"/>
    <col min="15145" max="15145" width="13.6640625" style="1" customWidth="1"/>
    <col min="15146" max="15146" width="14.88671875" style="1" customWidth="1"/>
    <col min="15147" max="15147" width="14.21875" style="1" bestFit="1" customWidth="1"/>
    <col min="15148" max="15148" width="12.6640625" style="1" bestFit="1" customWidth="1"/>
    <col min="15149" max="15150" width="9.6640625" style="1" customWidth="1"/>
    <col min="15151" max="15151" width="14.21875" style="1" bestFit="1" customWidth="1"/>
    <col min="15152" max="15154" width="12.44140625" style="1" customWidth="1"/>
    <col min="15155" max="15155" width="14.6640625" style="1" customWidth="1"/>
    <col min="15156" max="15158" width="9.6640625" style="1" customWidth="1"/>
    <col min="15159" max="15159" width="16.88671875" style="1" customWidth="1"/>
    <col min="15160" max="15162" width="14.44140625" style="1" customWidth="1"/>
    <col min="15163" max="15163" width="1.44140625" style="1" customWidth="1"/>
    <col min="15164" max="15164" width="15.6640625" style="1" customWidth="1"/>
    <col min="15165" max="15167" width="14.109375" style="1" customWidth="1"/>
    <col min="15168" max="15168" width="4.6640625" style="1" customWidth="1"/>
    <col min="15169" max="15376" width="9" style="1"/>
    <col min="15377" max="15377" width="1.6640625" style="1" customWidth="1"/>
    <col min="15378" max="15378" width="17.109375" style="1" customWidth="1"/>
    <col min="15379" max="15379" width="19.21875" style="1" bestFit="1" customWidth="1"/>
    <col min="15380" max="15380" width="15.44140625" style="1" bestFit="1" customWidth="1"/>
    <col min="15381" max="15381" width="18.109375" style="1" bestFit="1" customWidth="1"/>
    <col min="15382" max="15382" width="16.77734375" style="1" customWidth="1"/>
    <col min="15383" max="15384" width="12.6640625" style="1" customWidth="1"/>
    <col min="15385" max="15385" width="13.6640625" style="1" customWidth="1"/>
    <col min="15386" max="15386" width="16.6640625" style="1" customWidth="1"/>
    <col min="15387" max="15388" width="12.6640625" style="1" customWidth="1"/>
    <col min="15389" max="15389" width="13.6640625" style="1" customWidth="1"/>
    <col min="15390" max="15390" width="18.109375" style="1" bestFit="1" customWidth="1"/>
    <col min="15391" max="15392" width="12.6640625" style="1" customWidth="1"/>
    <col min="15393" max="15393" width="15" style="1" customWidth="1"/>
    <col min="15394" max="15394" width="16.6640625" style="1" customWidth="1"/>
    <col min="15395" max="15395" width="13.6640625" style="1" customWidth="1"/>
    <col min="15396" max="15396" width="15.77734375" style="1" customWidth="1"/>
    <col min="15397" max="15397" width="1.33203125" style="1" customWidth="1"/>
    <col min="15398" max="15398" width="14.21875" style="1" customWidth="1"/>
    <col min="15399" max="15399" width="14.21875" style="1" bestFit="1" customWidth="1"/>
    <col min="15400" max="15400" width="12.33203125" style="1" customWidth="1"/>
    <col min="15401" max="15401" width="13.6640625" style="1" customWidth="1"/>
    <col min="15402" max="15402" width="14.88671875" style="1" customWidth="1"/>
    <col min="15403" max="15403" width="14.21875" style="1" bestFit="1" customWidth="1"/>
    <col min="15404" max="15404" width="12.6640625" style="1" bestFit="1" customWidth="1"/>
    <col min="15405" max="15406" width="9.6640625" style="1" customWidth="1"/>
    <col min="15407" max="15407" width="14.21875" style="1" bestFit="1" customWidth="1"/>
    <col min="15408" max="15410" width="12.44140625" style="1" customWidth="1"/>
    <col min="15411" max="15411" width="14.6640625" style="1" customWidth="1"/>
    <col min="15412" max="15414" width="9.6640625" style="1" customWidth="1"/>
    <col min="15415" max="15415" width="16.88671875" style="1" customWidth="1"/>
    <col min="15416" max="15418" width="14.44140625" style="1" customWidth="1"/>
    <col min="15419" max="15419" width="1.44140625" style="1" customWidth="1"/>
    <col min="15420" max="15420" width="15.6640625" style="1" customWidth="1"/>
    <col min="15421" max="15423" width="14.109375" style="1" customWidth="1"/>
    <col min="15424" max="15424" width="4.6640625" style="1" customWidth="1"/>
    <col min="15425" max="15632" width="9" style="1"/>
    <col min="15633" max="15633" width="1.6640625" style="1" customWidth="1"/>
    <col min="15634" max="15634" width="17.109375" style="1" customWidth="1"/>
    <col min="15635" max="15635" width="19.21875" style="1" bestFit="1" customWidth="1"/>
    <col min="15636" max="15636" width="15.44140625" style="1" bestFit="1" customWidth="1"/>
    <col min="15637" max="15637" width="18.109375" style="1" bestFit="1" customWidth="1"/>
    <col min="15638" max="15638" width="16.77734375" style="1" customWidth="1"/>
    <col min="15639" max="15640" width="12.6640625" style="1" customWidth="1"/>
    <col min="15641" max="15641" width="13.6640625" style="1" customWidth="1"/>
    <col min="15642" max="15642" width="16.6640625" style="1" customWidth="1"/>
    <col min="15643" max="15644" width="12.6640625" style="1" customWidth="1"/>
    <col min="15645" max="15645" width="13.6640625" style="1" customWidth="1"/>
    <col min="15646" max="15646" width="18.109375" style="1" bestFit="1" customWidth="1"/>
    <col min="15647" max="15648" width="12.6640625" style="1" customWidth="1"/>
    <col min="15649" max="15649" width="15" style="1" customWidth="1"/>
    <col min="15650" max="15650" width="16.6640625" style="1" customWidth="1"/>
    <col min="15651" max="15651" width="13.6640625" style="1" customWidth="1"/>
    <col min="15652" max="15652" width="15.77734375" style="1" customWidth="1"/>
    <col min="15653" max="15653" width="1.33203125" style="1" customWidth="1"/>
    <col min="15654" max="15654" width="14.21875" style="1" customWidth="1"/>
    <col min="15655" max="15655" width="14.21875" style="1" bestFit="1" customWidth="1"/>
    <col min="15656" max="15656" width="12.33203125" style="1" customWidth="1"/>
    <col min="15657" max="15657" width="13.6640625" style="1" customWidth="1"/>
    <col min="15658" max="15658" width="14.88671875" style="1" customWidth="1"/>
    <col min="15659" max="15659" width="14.21875" style="1" bestFit="1" customWidth="1"/>
    <col min="15660" max="15660" width="12.6640625" style="1" bestFit="1" customWidth="1"/>
    <col min="15661" max="15662" width="9.6640625" style="1" customWidth="1"/>
    <col min="15663" max="15663" width="14.21875" style="1" bestFit="1" customWidth="1"/>
    <col min="15664" max="15666" width="12.44140625" style="1" customWidth="1"/>
    <col min="15667" max="15667" width="14.6640625" style="1" customWidth="1"/>
    <col min="15668" max="15670" width="9.6640625" style="1" customWidth="1"/>
    <col min="15671" max="15671" width="16.88671875" style="1" customWidth="1"/>
    <col min="15672" max="15674" width="14.44140625" style="1" customWidth="1"/>
    <col min="15675" max="15675" width="1.44140625" style="1" customWidth="1"/>
    <col min="15676" max="15676" width="15.6640625" style="1" customWidth="1"/>
    <col min="15677" max="15679" width="14.109375" style="1" customWidth="1"/>
    <col min="15680" max="15680" width="4.6640625" style="1" customWidth="1"/>
    <col min="15681" max="15888" width="9" style="1"/>
    <col min="15889" max="15889" width="1.6640625" style="1" customWidth="1"/>
    <col min="15890" max="15890" width="17.109375" style="1" customWidth="1"/>
    <col min="15891" max="15891" width="19.21875" style="1" bestFit="1" customWidth="1"/>
    <col min="15892" max="15892" width="15.44140625" style="1" bestFit="1" customWidth="1"/>
    <col min="15893" max="15893" width="18.109375" style="1" bestFit="1" customWidth="1"/>
    <col min="15894" max="15894" width="16.77734375" style="1" customWidth="1"/>
    <col min="15895" max="15896" width="12.6640625" style="1" customWidth="1"/>
    <col min="15897" max="15897" width="13.6640625" style="1" customWidth="1"/>
    <col min="15898" max="15898" width="16.6640625" style="1" customWidth="1"/>
    <col min="15899" max="15900" width="12.6640625" style="1" customWidth="1"/>
    <col min="15901" max="15901" width="13.6640625" style="1" customWidth="1"/>
    <col min="15902" max="15902" width="18.109375" style="1" bestFit="1" customWidth="1"/>
    <col min="15903" max="15904" width="12.6640625" style="1" customWidth="1"/>
    <col min="15905" max="15905" width="15" style="1" customWidth="1"/>
    <col min="15906" max="15906" width="16.6640625" style="1" customWidth="1"/>
    <col min="15907" max="15907" width="13.6640625" style="1" customWidth="1"/>
    <col min="15908" max="15908" width="15.77734375" style="1" customWidth="1"/>
    <col min="15909" max="15909" width="1.33203125" style="1" customWidth="1"/>
    <col min="15910" max="15910" width="14.21875" style="1" customWidth="1"/>
    <col min="15911" max="15911" width="14.21875" style="1" bestFit="1" customWidth="1"/>
    <col min="15912" max="15912" width="12.33203125" style="1" customWidth="1"/>
    <col min="15913" max="15913" width="13.6640625" style="1" customWidth="1"/>
    <col min="15914" max="15914" width="14.88671875" style="1" customWidth="1"/>
    <col min="15915" max="15915" width="14.21875" style="1" bestFit="1" customWidth="1"/>
    <col min="15916" max="15916" width="12.6640625" style="1" bestFit="1" customWidth="1"/>
    <col min="15917" max="15918" width="9.6640625" style="1" customWidth="1"/>
    <col min="15919" max="15919" width="14.21875" style="1" bestFit="1" customWidth="1"/>
    <col min="15920" max="15922" width="12.44140625" style="1" customWidth="1"/>
    <col min="15923" max="15923" width="14.6640625" style="1" customWidth="1"/>
    <col min="15924" max="15926" width="9.6640625" style="1" customWidth="1"/>
    <col min="15927" max="15927" width="16.88671875" style="1" customWidth="1"/>
    <col min="15928" max="15930" width="14.44140625" style="1" customWidth="1"/>
    <col min="15931" max="15931" width="1.44140625" style="1" customWidth="1"/>
    <col min="15932" max="15932" width="15.6640625" style="1" customWidth="1"/>
    <col min="15933" max="15935" width="14.109375" style="1" customWidth="1"/>
    <col min="15936" max="15936" width="4.6640625" style="1" customWidth="1"/>
    <col min="15937" max="16144" width="9" style="1"/>
    <col min="16145" max="16145" width="1.6640625" style="1" customWidth="1"/>
    <col min="16146" max="16146" width="17.109375" style="1" customWidth="1"/>
    <col min="16147" max="16147" width="19.21875" style="1" bestFit="1" customWidth="1"/>
    <col min="16148" max="16148" width="15.44140625" style="1" bestFit="1" customWidth="1"/>
    <col min="16149" max="16149" width="18.109375" style="1" bestFit="1" customWidth="1"/>
    <col min="16150" max="16150" width="16.77734375" style="1" customWidth="1"/>
    <col min="16151" max="16152" width="12.6640625" style="1" customWidth="1"/>
    <col min="16153" max="16153" width="13.6640625" style="1" customWidth="1"/>
    <col min="16154" max="16154" width="16.6640625" style="1" customWidth="1"/>
    <col min="16155" max="16156" width="12.6640625" style="1" customWidth="1"/>
    <col min="16157" max="16157" width="13.6640625" style="1" customWidth="1"/>
    <col min="16158" max="16158" width="18.109375" style="1" bestFit="1" customWidth="1"/>
    <col min="16159" max="16160" width="12.6640625" style="1" customWidth="1"/>
    <col min="16161" max="16161" width="15" style="1" customWidth="1"/>
    <col min="16162" max="16162" width="16.6640625" style="1" customWidth="1"/>
    <col min="16163" max="16163" width="13.6640625" style="1" customWidth="1"/>
    <col min="16164" max="16164" width="15.77734375" style="1" customWidth="1"/>
    <col min="16165" max="16165" width="1.33203125" style="1" customWidth="1"/>
    <col min="16166" max="16166" width="14.21875" style="1" customWidth="1"/>
    <col min="16167" max="16167" width="14.21875" style="1" bestFit="1" customWidth="1"/>
    <col min="16168" max="16168" width="12.33203125" style="1" customWidth="1"/>
    <col min="16169" max="16169" width="13.6640625" style="1" customWidth="1"/>
    <col min="16170" max="16170" width="14.88671875" style="1" customWidth="1"/>
    <col min="16171" max="16171" width="14.21875" style="1" bestFit="1" customWidth="1"/>
    <col min="16172" max="16172" width="12.6640625" style="1" bestFit="1" customWidth="1"/>
    <col min="16173" max="16174" width="9.6640625" style="1" customWidth="1"/>
    <col min="16175" max="16175" width="14.21875" style="1" bestFit="1" customWidth="1"/>
    <col min="16176" max="16178" width="12.44140625" style="1" customWidth="1"/>
    <col min="16179" max="16179" width="14.6640625" style="1" customWidth="1"/>
    <col min="16180" max="16182" width="9.6640625" style="1" customWidth="1"/>
    <col min="16183" max="16183" width="16.88671875" style="1" customWidth="1"/>
    <col min="16184" max="16186" width="14.44140625" style="1" customWidth="1"/>
    <col min="16187" max="16187" width="1.44140625" style="1" customWidth="1"/>
    <col min="16188" max="16188" width="15.6640625" style="1" customWidth="1"/>
    <col min="16189" max="16191" width="14.109375" style="1" customWidth="1"/>
    <col min="16192" max="16192" width="4.6640625" style="1" customWidth="1"/>
    <col min="16193" max="16384" width="9" style="1"/>
  </cols>
  <sheetData>
    <row r="1" spans="2:64" ht="18" customHeight="1">
      <c r="B1" s="2" t="s">
        <v>198</v>
      </c>
      <c r="R1" s="815"/>
      <c r="S1" s="815"/>
      <c r="T1" s="815"/>
      <c r="BH1" s="815"/>
      <c r="BI1" s="815"/>
      <c r="BJ1" s="815"/>
      <c r="BK1" s="815"/>
    </row>
    <row r="2" spans="2:64" ht="18" customHeight="1">
      <c r="B2" s="4" t="s">
        <v>0</v>
      </c>
      <c r="C2" s="5"/>
      <c r="D2" s="5"/>
      <c r="E2" s="5"/>
      <c r="F2" s="2"/>
      <c r="G2" s="5"/>
      <c r="H2" s="5"/>
      <c r="I2" s="5"/>
      <c r="J2" s="2"/>
      <c r="N2" s="2"/>
      <c r="R2" s="2"/>
      <c r="S2" s="92"/>
      <c r="T2" s="2"/>
      <c r="V2" s="6" t="s">
        <v>1</v>
      </c>
      <c r="W2" s="7"/>
      <c r="X2" s="7"/>
      <c r="Y2" s="7"/>
      <c r="Z2" s="7"/>
      <c r="AA2" s="7"/>
      <c r="AB2" s="7"/>
      <c r="AC2" s="7"/>
      <c r="AD2" s="7"/>
      <c r="AE2" s="7"/>
      <c r="AF2" s="7"/>
      <c r="AG2" s="7"/>
      <c r="AH2" s="7"/>
      <c r="AI2" s="7"/>
      <c r="AJ2" s="7"/>
      <c r="AK2" s="7"/>
      <c r="AL2" s="7"/>
      <c r="AM2" s="7"/>
      <c r="AN2" s="7"/>
      <c r="AO2" s="7"/>
      <c r="AP2" s="7"/>
      <c r="AQ2" s="7"/>
      <c r="AR2" s="7"/>
      <c r="AS2" s="7"/>
      <c r="AT2" s="7"/>
      <c r="AU2" s="36"/>
      <c r="AV2" s="8"/>
      <c r="AW2" s="8"/>
      <c r="AX2" s="8"/>
      <c r="AY2" s="8"/>
      <c r="AZ2" s="8"/>
      <c r="BA2" s="8"/>
      <c r="BB2" s="8"/>
      <c r="BC2" s="9"/>
      <c r="BD2" s="496"/>
      <c r="BE2" s="496"/>
      <c r="BF2" s="496"/>
      <c r="BG2" s="97"/>
      <c r="BH2" s="9"/>
      <c r="BI2" s="99"/>
      <c r="BJ2" s="734"/>
      <c r="BK2" s="734"/>
    </row>
    <row r="3" spans="2:64" ht="18" customHeight="1">
      <c r="B3" s="4"/>
      <c r="C3" s="5"/>
      <c r="D3" s="5"/>
      <c r="E3" s="5"/>
      <c r="F3" s="2"/>
      <c r="G3" s="5"/>
      <c r="H3" s="5"/>
      <c r="I3" s="5"/>
      <c r="J3" s="2"/>
      <c r="N3" s="2"/>
      <c r="R3" s="2"/>
      <c r="S3" s="92"/>
      <c r="T3" s="2"/>
      <c r="V3" s="6"/>
      <c r="W3" s="7"/>
      <c r="X3" s="7"/>
      <c r="Y3" s="7"/>
      <c r="Z3" s="7"/>
      <c r="AA3" s="7"/>
      <c r="AB3" s="7"/>
      <c r="AC3" s="7"/>
      <c r="AD3" s="7"/>
      <c r="AE3" s="7"/>
      <c r="AF3" s="7"/>
      <c r="AG3" s="7"/>
      <c r="AH3" s="7"/>
      <c r="AI3" s="7"/>
      <c r="AJ3" s="7"/>
      <c r="AK3" s="7"/>
      <c r="AL3" s="7"/>
      <c r="AM3" s="7"/>
      <c r="AN3" s="7"/>
      <c r="AO3" s="7"/>
      <c r="AP3" s="7"/>
      <c r="AQ3" s="7"/>
      <c r="AR3" s="7"/>
      <c r="AS3" s="7"/>
      <c r="AT3" s="7"/>
      <c r="AU3" s="36"/>
      <c r="AV3" s="8"/>
      <c r="AW3" s="8"/>
      <c r="AX3" s="8"/>
      <c r="AY3" s="8"/>
      <c r="AZ3" s="8"/>
      <c r="BA3" s="8"/>
      <c r="BB3" s="8"/>
      <c r="BC3" s="9"/>
      <c r="BD3" s="496"/>
      <c r="BE3" s="496"/>
      <c r="BF3" s="496"/>
      <c r="BG3" s="97"/>
      <c r="BH3" s="9"/>
      <c r="BI3" s="99"/>
      <c r="BJ3" s="496"/>
      <c r="BK3" s="496"/>
    </row>
    <row r="4" spans="2:64" ht="17.25" customHeight="1" thickBot="1">
      <c r="B4" s="43" t="s">
        <v>197</v>
      </c>
      <c r="C4" s="42"/>
      <c r="D4" s="42"/>
      <c r="E4" s="42"/>
      <c r="F4" s="11"/>
      <c r="G4" s="103" t="s">
        <v>117</v>
      </c>
      <c r="I4" s="10"/>
      <c r="J4" s="11"/>
      <c r="K4" s="497"/>
      <c r="L4" s="497"/>
      <c r="M4" s="497"/>
      <c r="N4" s="11"/>
      <c r="O4" s="497"/>
      <c r="P4" s="497"/>
      <c r="Q4" s="735"/>
      <c r="R4" s="735"/>
      <c r="S4" s="735"/>
      <c r="T4" s="11"/>
      <c r="V4" s="863" t="s">
        <v>119</v>
      </c>
      <c r="W4" s="863"/>
      <c r="X4" s="863"/>
      <c r="Y4" s="863"/>
      <c r="Z4" s="863"/>
      <c r="AA4" s="863"/>
      <c r="AB4" s="863"/>
      <c r="AC4" s="863"/>
      <c r="AD4" s="863"/>
      <c r="AE4" s="863"/>
      <c r="AF4" s="863"/>
      <c r="AG4" s="863"/>
      <c r="AH4" s="863"/>
      <c r="AI4" s="500"/>
      <c r="AJ4" s="500"/>
      <c r="AK4" s="500"/>
      <c r="AL4" s="500"/>
      <c r="AM4" s="500"/>
      <c r="AN4" s="44" t="s">
        <v>118</v>
      </c>
      <c r="AO4" s="499"/>
      <c r="AP4" s="499"/>
      <c r="AQ4" s="499"/>
      <c r="AR4" s="499"/>
      <c r="AS4" s="499"/>
      <c r="AT4" s="499"/>
      <c r="AU4" s="500"/>
      <c r="AV4" s="499"/>
      <c r="AW4" s="499"/>
      <c r="AX4" s="499"/>
      <c r="AY4" s="498"/>
      <c r="AZ4" s="498"/>
      <c r="BA4" s="498"/>
      <c r="BB4" s="498"/>
      <c r="BC4" s="37"/>
      <c r="BD4" s="498"/>
      <c r="BE4" s="498"/>
      <c r="BF4" s="498"/>
      <c r="BG4" s="498"/>
      <c r="BH4" s="500"/>
      <c r="BI4" s="499"/>
      <c r="BJ4" s="499"/>
      <c r="BK4" s="499"/>
    </row>
    <row r="5" spans="2:64" ht="16.5" customHeight="1" thickBot="1">
      <c r="B5" s="14" t="s">
        <v>3</v>
      </c>
      <c r="C5" s="727" t="s">
        <v>4</v>
      </c>
      <c r="D5" s="742"/>
      <c r="E5" s="742"/>
      <c r="F5" s="742"/>
      <c r="G5" s="742"/>
      <c r="H5" s="742"/>
      <c r="I5" s="742"/>
      <c r="J5" s="742"/>
      <c r="K5" s="742"/>
      <c r="L5" s="742"/>
      <c r="M5" s="742"/>
      <c r="N5" s="742"/>
      <c r="O5" s="742"/>
      <c r="P5" s="742"/>
      <c r="Q5" s="742"/>
      <c r="R5" s="874"/>
      <c r="S5" s="169" t="s">
        <v>5</v>
      </c>
      <c r="T5" s="864" t="s">
        <v>6</v>
      </c>
      <c r="V5" s="15" t="s">
        <v>7</v>
      </c>
      <c r="W5" s="867" t="s">
        <v>108</v>
      </c>
      <c r="X5" s="867"/>
      <c r="Y5" s="867"/>
      <c r="Z5" s="867"/>
      <c r="AA5" s="746" t="s">
        <v>12</v>
      </c>
      <c r="AB5" s="746"/>
      <c r="AC5" s="746"/>
      <c r="AD5" s="746"/>
      <c r="AE5" s="868" t="s">
        <v>8</v>
      </c>
      <c r="AF5" s="868"/>
      <c r="AG5" s="868"/>
      <c r="AH5" s="868"/>
      <c r="AI5" s="748" t="s">
        <v>12</v>
      </c>
      <c r="AJ5" s="748"/>
      <c r="AK5" s="748"/>
      <c r="AL5" s="748"/>
      <c r="AM5" s="869" t="s">
        <v>9</v>
      </c>
      <c r="AN5" s="869"/>
      <c r="AO5" s="869"/>
      <c r="AP5" s="869"/>
      <c r="AQ5" s="750" t="s">
        <v>12</v>
      </c>
      <c r="AR5" s="750"/>
      <c r="AS5" s="750"/>
      <c r="AT5" s="750"/>
      <c r="AU5" s="751" t="s">
        <v>10</v>
      </c>
      <c r="AV5" s="751"/>
      <c r="AW5" s="751"/>
      <c r="AX5" s="751"/>
      <c r="AY5" s="751" t="s">
        <v>12</v>
      </c>
      <c r="AZ5" s="751"/>
      <c r="BA5" s="751"/>
      <c r="BB5" s="751"/>
      <c r="BC5" s="858" t="s">
        <v>11</v>
      </c>
      <c r="BD5" s="858"/>
      <c r="BE5" s="858"/>
      <c r="BF5" s="859"/>
      <c r="BG5" s="710"/>
      <c r="BH5" s="860" t="s">
        <v>12</v>
      </c>
      <c r="BI5" s="861"/>
      <c r="BJ5" s="861"/>
      <c r="BK5" s="862"/>
    </row>
    <row r="6" spans="2:64" ht="18" customHeight="1">
      <c r="B6" s="16" t="s">
        <v>15</v>
      </c>
      <c r="C6" s="773" t="s">
        <v>107</v>
      </c>
      <c r="D6" s="774"/>
      <c r="E6" s="774"/>
      <c r="F6" s="873"/>
      <c r="G6" s="776" t="s">
        <v>13</v>
      </c>
      <c r="H6" s="774"/>
      <c r="I6" s="774"/>
      <c r="J6" s="873"/>
      <c r="K6" s="776" t="s">
        <v>163</v>
      </c>
      <c r="L6" s="774"/>
      <c r="M6" s="774"/>
      <c r="N6" s="873"/>
      <c r="O6" s="776" t="s">
        <v>16</v>
      </c>
      <c r="P6" s="774"/>
      <c r="Q6" s="774"/>
      <c r="R6" s="873"/>
      <c r="S6" s="17"/>
      <c r="T6" s="865"/>
      <c r="V6" s="15"/>
      <c r="W6" s="518"/>
      <c r="X6" s="870" t="s">
        <v>17</v>
      </c>
      <c r="Y6" s="871"/>
      <c r="Z6" s="872"/>
      <c r="AA6" s="507"/>
      <c r="AB6" s="855" t="s">
        <v>17</v>
      </c>
      <c r="AC6" s="856"/>
      <c r="AD6" s="857"/>
      <c r="AE6" s="518"/>
      <c r="AF6" s="870" t="s">
        <v>17</v>
      </c>
      <c r="AG6" s="871"/>
      <c r="AH6" s="872"/>
      <c r="AI6" s="512"/>
      <c r="AJ6" s="852" t="s">
        <v>17</v>
      </c>
      <c r="AK6" s="853"/>
      <c r="AL6" s="854"/>
      <c r="AM6" s="518"/>
      <c r="AN6" s="870" t="s">
        <v>17</v>
      </c>
      <c r="AO6" s="871"/>
      <c r="AP6" s="872"/>
      <c r="AQ6" s="515"/>
      <c r="AR6" s="855" t="s">
        <v>17</v>
      </c>
      <c r="AS6" s="856"/>
      <c r="AT6" s="857"/>
      <c r="AU6" s="518"/>
      <c r="AV6" s="847" t="s">
        <v>17</v>
      </c>
      <c r="AW6" s="848"/>
      <c r="AX6" s="849"/>
      <c r="AY6" s="512"/>
      <c r="AZ6" s="516" t="s">
        <v>17</v>
      </c>
      <c r="BA6" s="516"/>
      <c r="BB6" s="517"/>
      <c r="BC6" s="177"/>
      <c r="BD6" s="701" t="s">
        <v>17</v>
      </c>
      <c r="BE6" s="503"/>
      <c r="BF6" s="504"/>
      <c r="BG6" s="710"/>
      <c r="BH6" s="850" t="s">
        <v>24</v>
      </c>
      <c r="BI6" s="505" t="s">
        <v>174</v>
      </c>
      <c r="BJ6" s="193"/>
      <c r="BK6" s="502"/>
    </row>
    <row r="7" spans="2:64" ht="44.25" customHeight="1">
      <c r="B7" s="20" t="s">
        <v>18</v>
      </c>
      <c r="C7" s="21" t="s">
        <v>19</v>
      </c>
      <c r="D7" s="21" t="s">
        <v>20</v>
      </c>
      <c r="E7" s="22" t="s">
        <v>21</v>
      </c>
      <c r="F7" s="23" t="s">
        <v>22</v>
      </c>
      <c r="G7" s="160" t="s">
        <v>19</v>
      </c>
      <c r="H7" s="25" t="s">
        <v>20</v>
      </c>
      <c r="I7" s="22" t="s">
        <v>21</v>
      </c>
      <c r="J7" s="23" t="s">
        <v>22</v>
      </c>
      <c r="K7" s="160" t="s">
        <v>19</v>
      </c>
      <c r="L7" s="25" t="s">
        <v>20</v>
      </c>
      <c r="M7" s="22" t="s">
        <v>21</v>
      </c>
      <c r="N7" s="23" t="s">
        <v>22</v>
      </c>
      <c r="O7" s="24" t="s">
        <v>19</v>
      </c>
      <c r="P7" s="25" t="s">
        <v>20</v>
      </c>
      <c r="Q7" s="22" t="s">
        <v>21</v>
      </c>
      <c r="R7" s="23" t="s">
        <v>22</v>
      </c>
      <c r="S7" s="170" t="s">
        <v>19</v>
      </c>
      <c r="T7" s="866"/>
      <c r="V7" s="26" t="s">
        <v>23</v>
      </c>
      <c r="W7" s="522" t="s">
        <v>24</v>
      </c>
      <c r="X7" s="519" t="s">
        <v>25</v>
      </c>
      <c r="Y7" s="520" t="s">
        <v>26</v>
      </c>
      <c r="Z7" s="521" t="s">
        <v>172</v>
      </c>
      <c r="AA7" s="508" t="s">
        <v>24</v>
      </c>
      <c r="AB7" s="509" t="s">
        <v>25</v>
      </c>
      <c r="AC7" s="510" t="s">
        <v>26</v>
      </c>
      <c r="AD7" s="511" t="s">
        <v>172</v>
      </c>
      <c r="AE7" s="522" t="s">
        <v>24</v>
      </c>
      <c r="AF7" s="519" t="s">
        <v>25</v>
      </c>
      <c r="AG7" s="520" t="s">
        <v>26</v>
      </c>
      <c r="AH7" s="521" t="s">
        <v>172</v>
      </c>
      <c r="AI7" s="513" t="s">
        <v>24</v>
      </c>
      <c r="AJ7" s="509" t="s">
        <v>25</v>
      </c>
      <c r="AK7" s="510" t="s">
        <v>26</v>
      </c>
      <c r="AL7" s="514" t="s">
        <v>172</v>
      </c>
      <c r="AM7" s="523" t="s">
        <v>24</v>
      </c>
      <c r="AN7" s="519" t="s">
        <v>25</v>
      </c>
      <c r="AO7" s="520" t="s">
        <v>26</v>
      </c>
      <c r="AP7" s="521" t="s">
        <v>172</v>
      </c>
      <c r="AQ7" s="513" t="s">
        <v>24</v>
      </c>
      <c r="AR7" s="509" t="s">
        <v>25</v>
      </c>
      <c r="AS7" s="510" t="s">
        <v>26</v>
      </c>
      <c r="AT7" s="511" t="s">
        <v>172</v>
      </c>
      <c r="AU7" s="522" t="s">
        <v>24</v>
      </c>
      <c r="AV7" s="519" t="s">
        <v>25</v>
      </c>
      <c r="AW7" s="520" t="s">
        <v>26</v>
      </c>
      <c r="AX7" s="521" t="s">
        <v>172</v>
      </c>
      <c r="AY7" s="513" t="s">
        <v>24</v>
      </c>
      <c r="AZ7" s="509" t="s">
        <v>25</v>
      </c>
      <c r="BA7" s="510" t="s">
        <v>26</v>
      </c>
      <c r="BB7" s="511" t="s">
        <v>172</v>
      </c>
      <c r="BC7" s="178" t="s">
        <v>24</v>
      </c>
      <c r="BD7" s="39" t="s">
        <v>25</v>
      </c>
      <c r="BE7" s="40" t="s">
        <v>26</v>
      </c>
      <c r="BF7" s="41" t="s">
        <v>162</v>
      </c>
      <c r="BG7" s="711"/>
      <c r="BH7" s="851"/>
      <c r="BI7" s="100" t="s">
        <v>25</v>
      </c>
      <c r="BJ7" s="30" t="s">
        <v>26</v>
      </c>
      <c r="BK7" s="31" t="s">
        <v>162</v>
      </c>
    </row>
    <row r="8" spans="2:64" s="35" customFormat="1" ht="18" customHeight="1" thickBot="1">
      <c r="B8" s="110" t="s">
        <v>74</v>
      </c>
      <c r="C8" s="111">
        <v>374413</v>
      </c>
      <c r="D8" s="111">
        <v>345661</v>
      </c>
      <c r="E8" s="111">
        <v>9720430</v>
      </c>
      <c r="F8" s="155">
        <v>10622384</v>
      </c>
      <c r="G8" s="161">
        <v>103155</v>
      </c>
      <c r="H8" s="111">
        <v>71974</v>
      </c>
      <c r="I8" s="111">
        <v>5401975</v>
      </c>
      <c r="J8" s="155">
        <v>5618141</v>
      </c>
      <c r="K8" s="161">
        <v>152561</v>
      </c>
      <c r="L8" s="111">
        <v>111994</v>
      </c>
      <c r="M8" s="111">
        <v>7223459</v>
      </c>
      <c r="N8" s="155">
        <v>7535637</v>
      </c>
      <c r="O8" s="154">
        <v>129985</v>
      </c>
      <c r="P8" s="111">
        <v>58987</v>
      </c>
      <c r="Q8" s="111">
        <v>1141251</v>
      </c>
      <c r="R8" s="155">
        <v>1340125</v>
      </c>
      <c r="S8" s="156">
        <v>509827</v>
      </c>
      <c r="T8" s="153">
        <v>25626114</v>
      </c>
      <c r="U8" s="118"/>
      <c r="V8" s="189" t="s">
        <v>74</v>
      </c>
      <c r="W8" s="167">
        <v>119869</v>
      </c>
      <c r="X8" s="152">
        <v>13345</v>
      </c>
      <c r="Y8" s="152">
        <v>7884</v>
      </c>
      <c r="Z8" s="168">
        <v>4140</v>
      </c>
      <c r="AA8" s="167">
        <v>7307</v>
      </c>
      <c r="AB8" s="152">
        <v>946</v>
      </c>
      <c r="AC8" s="152">
        <v>312</v>
      </c>
      <c r="AD8" s="168">
        <v>249</v>
      </c>
      <c r="AE8" s="167">
        <v>30938</v>
      </c>
      <c r="AF8" s="152">
        <v>1434</v>
      </c>
      <c r="AG8" s="152">
        <v>604</v>
      </c>
      <c r="AH8" s="168">
        <v>4171</v>
      </c>
      <c r="AI8" s="167">
        <v>1745</v>
      </c>
      <c r="AJ8" s="152">
        <v>81</v>
      </c>
      <c r="AK8" s="152">
        <v>29</v>
      </c>
      <c r="AL8" s="168">
        <v>390</v>
      </c>
      <c r="AM8" s="167">
        <v>40858</v>
      </c>
      <c r="AN8" s="152">
        <v>1762</v>
      </c>
      <c r="AO8" s="152">
        <v>3870</v>
      </c>
      <c r="AP8" s="168">
        <v>3290</v>
      </c>
      <c r="AQ8" s="167">
        <v>4405</v>
      </c>
      <c r="AR8" s="152">
        <v>215</v>
      </c>
      <c r="AS8" s="152">
        <v>247</v>
      </c>
      <c r="AT8" s="168">
        <v>581</v>
      </c>
      <c r="AU8" s="167">
        <v>10502</v>
      </c>
      <c r="AV8" s="152">
        <v>796</v>
      </c>
      <c r="AW8" s="152">
        <v>844</v>
      </c>
      <c r="AX8" s="166">
        <v>153</v>
      </c>
      <c r="AY8" s="524">
        <v>985</v>
      </c>
      <c r="AZ8" s="152">
        <v>79</v>
      </c>
      <c r="BA8" s="152">
        <v>39</v>
      </c>
      <c r="BB8" s="152">
        <v>17</v>
      </c>
      <c r="BC8" s="165">
        <v>202517</v>
      </c>
      <c r="BD8" s="152">
        <v>17337</v>
      </c>
      <c r="BE8" s="152">
        <v>13202</v>
      </c>
      <c r="BF8" s="168">
        <v>11754</v>
      </c>
      <c r="BG8" s="712"/>
      <c r="BH8" s="506">
        <v>81551</v>
      </c>
      <c r="BI8" s="152">
        <v>4849</v>
      </c>
      <c r="BJ8" s="152">
        <v>3621</v>
      </c>
      <c r="BK8" s="152">
        <v>4244</v>
      </c>
    </row>
    <row r="9" spans="2:64" ht="18.75" customHeight="1" thickTop="1">
      <c r="B9" s="119" t="s">
        <v>28</v>
      </c>
      <c r="C9" s="112">
        <v>4307</v>
      </c>
      <c r="D9" s="112">
        <v>4090</v>
      </c>
      <c r="E9" s="112">
        <v>63286</v>
      </c>
      <c r="F9" s="187">
        <v>74813</v>
      </c>
      <c r="G9" s="162">
        <v>1727</v>
      </c>
      <c r="H9" s="113">
        <v>1039</v>
      </c>
      <c r="I9" s="113">
        <v>39717</v>
      </c>
      <c r="J9" s="188">
        <v>44559</v>
      </c>
      <c r="K9" s="162">
        <v>2718</v>
      </c>
      <c r="L9" s="113">
        <v>1423</v>
      </c>
      <c r="M9" s="113">
        <v>52211</v>
      </c>
      <c r="N9" s="188">
        <v>57410</v>
      </c>
      <c r="O9" s="113">
        <v>1759</v>
      </c>
      <c r="P9" s="112">
        <v>357</v>
      </c>
      <c r="Q9" s="112">
        <v>2408</v>
      </c>
      <c r="R9" s="187">
        <v>5106</v>
      </c>
      <c r="S9" s="171">
        <v>3475</v>
      </c>
      <c r="T9" s="184">
        <v>185363</v>
      </c>
      <c r="V9" s="32" t="s">
        <v>28</v>
      </c>
      <c r="W9" s="127">
        <v>1402</v>
      </c>
      <c r="X9" s="128">
        <v>13</v>
      </c>
      <c r="Y9" s="128">
        <v>3</v>
      </c>
      <c r="Z9" s="129">
        <v>54</v>
      </c>
      <c r="AA9" s="174">
        <v>127</v>
      </c>
      <c r="AB9" s="128">
        <v>0</v>
      </c>
      <c r="AC9" s="128">
        <v>0</v>
      </c>
      <c r="AD9" s="129">
        <v>0</v>
      </c>
      <c r="AE9" s="174">
        <v>459</v>
      </c>
      <c r="AF9" s="128">
        <v>3</v>
      </c>
      <c r="AG9" s="128">
        <v>1</v>
      </c>
      <c r="AH9" s="129">
        <v>26</v>
      </c>
      <c r="AI9" s="174">
        <v>41</v>
      </c>
      <c r="AJ9" s="128">
        <v>0</v>
      </c>
      <c r="AK9" s="128">
        <v>0</v>
      </c>
      <c r="AL9" s="129">
        <v>0</v>
      </c>
      <c r="AM9" s="174">
        <v>528</v>
      </c>
      <c r="AN9" s="128">
        <v>6</v>
      </c>
      <c r="AO9" s="128">
        <v>7</v>
      </c>
      <c r="AP9" s="129">
        <v>38</v>
      </c>
      <c r="AQ9" s="174">
        <v>61</v>
      </c>
      <c r="AR9" s="128">
        <v>0</v>
      </c>
      <c r="AS9" s="128">
        <v>0</v>
      </c>
      <c r="AT9" s="129">
        <v>0</v>
      </c>
      <c r="AU9" s="174">
        <v>0</v>
      </c>
      <c r="AV9" s="128">
        <v>0</v>
      </c>
      <c r="AW9" s="128">
        <v>0</v>
      </c>
      <c r="AX9" s="179">
        <v>0</v>
      </c>
      <c r="AY9" s="525">
        <v>0</v>
      </c>
      <c r="AZ9" s="128">
        <v>0</v>
      </c>
      <c r="BA9" s="128">
        <v>0</v>
      </c>
      <c r="BB9" s="128">
        <v>0</v>
      </c>
      <c r="BC9" s="130">
        <v>2389</v>
      </c>
      <c r="BD9" s="131">
        <v>22</v>
      </c>
      <c r="BE9" s="131">
        <v>11</v>
      </c>
      <c r="BF9" s="158">
        <v>118</v>
      </c>
      <c r="BG9" s="713"/>
      <c r="BH9" s="133">
        <v>1392</v>
      </c>
      <c r="BI9" s="128">
        <v>8</v>
      </c>
      <c r="BJ9" s="128">
        <v>3</v>
      </c>
      <c r="BK9" s="129">
        <v>70</v>
      </c>
      <c r="BL9" s="159"/>
    </row>
    <row r="10" spans="2:64" ht="18.75" customHeight="1">
      <c r="B10" s="120" t="s">
        <v>75</v>
      </c>
      <c r="C10" s="114">
        <v>4593</v>
      </c>
      <c r="D10" s="114">
        <v>3140</v>
      </c>
      <c r="E10" s="114">
        <v>41694</v>
      </c>
      <c r="F10" s="185">
        <v>51129</v>
      </c>
      <c r="G10" s="163">
        <v>875</v>
      </c>
      <c r="H10" s="115">
        <v>383</v>
      </c>
      <c r="I10" s="115">
        <v>16291</v>
      </c>
      <c r="J10" s="185">
        <v>17867</v>
      </c>
      <c r="K10" s="163">
        <v>1766</v>
      </c>
      <c r="L10" s="115">
        <v>791</v>
      </c>
      <c r="M10" s="115">
        <v>27839</v>
      </c>
      <c r="N10" s="185">
        <v>30589</v>
      </c>
      <c r="O10" s="115">
        <v>1093</v>
      </c>
      <c r="P10" s="114">
        <v>437</v>
      </c>
      <c r="Q10" s="114">
        <v>5354</v>
      </c>
      <c r="R10" s="185">
        <v>7326</v>
      </c>
      <c r="S10" s="172">
        <v>196</v>
      </c>
      <c r="T10" s="182">
        <v>107107</v>
      </c>
      <c r="V10" s="124" t="s">
        <v>75</v>
      </c>
      <c r="W10" s="134">
        <v>1737</v>
      </c>
      <c r="X10" s="135">
        <v>444</v>
      </c>
      <c r="Y10" s="135">
        <v>104</v>
      </c>
      <c r="Z10" s="136">
        <v>196</v>
      </c>
      <c r="AA10" s="175">
        <v>191</v>
      </c>
      <c r="AB10" s="135">
        <v>69</v>
      </c>
      <c r="AC10" s="135">
        <v>5</v>
      </c>
      <c r="AD10" s="136">
        <v>14</v>
      </c>
      <c r="AE10" s="175">
        <v>267</v>
      </c>
      <c r="AF10" s="135">
        <v>31</v>
      </c>
      <c r="AG10" s="135">
        <v>8</v>
      </c>
      <c r="AH10" s="136">
        <v>30</v>
      </c>
      <c r="AI10" s="175">
        <v>25</v>
      </c>
      <c r="AJ10" s="135">
        <v>3</v>
      </c>
      <c r="AK10" s="135">
        <v>1</v>
      </c>
      <c r="AL10" s="136">
        <v>4</v>
      </c>
      <c r="AM10" s="175">
        <v>381</v>
      </c>
      <c r="AN10" s="135">
        <v>54</v>
      </c>
      <c r="AO10" s="135">
        <v>44</v>
      </c>
      <c r="AP10" s="136">
        <v>17</v>
      </c>
      <c r="AQ10" s="175">
        <v>47</v>
      </c>
      <c r="AR10" s="135">
        <v>9</v>
      </c>
      <c r="AS10" s="135">
        <v>1</v>
      </c>
      <c r="AT10" s="136">
        <v>1</v>
      </c>
      <c r="AU10" s="175">
        <v>173</v>
      </c>
      <c r="AV10" s="135">
        <v>46</v>
      </c>
      <c r="AW10" s="135">
        <v>20</v>
      </c>
      <c r="AX10" s="180">
        <v>8</v>
      </c>
      <c r="AY10" s="526">
        <v>27</v>
      </c>
      <c r="AZ10" s="135">
        <v>14</v>
      </c>
      <c r="BA10" s="135">
        <v>3</v>
      </c>
      <c r="BB10" s="135">
        <v>0</v>
      </c>
      <c r="BC10" s="137">
        <v>2558</v>
      </c>
      <c r="BD10" s="138">
        <v>575</v>
      </c>
      <c r="BE10" s="138">
        <v>176</v>
      </c>
      <c r="BF10" s="140">
        <v>251</v>
      </c>
      <c r="BG10" s="713"/>
      <c r="BH10" s="139">
        <v>1302</v>
      </c>
      <c r="BI10" s="135">
        <v>242</v>
      </c>
      <c r="BJ10" s="135">
        <v>35</v>
      </c>
      <c r="BK10" s="136">
        <v>94</v>
      </c>
      <c r="BL10" s="125"/>
    </row>
    <row r="11" spans="2:64" ht="18.75" customHeight="1">
      <c r="B11" s="121" t="s">
        <v>29</v>
      </c>
      <c r="C11" s="114">
        <v>1296</v>
      </c>
      <c r="D11" s="114">
        <v>2844</v>
      </c>
      <c r="E11" s="114">
        <v>91110</v>
      </c>
      <c r="F11" s="185">
        <v>99468</v>
      </c>
      <c r="G11" s="163">
        <v>349</v>
      </c>
      <c r="H11" s="115">
        <v>1026</v>
      </c>
      <c r="I11" s="115">
        <v>70720</v>
      </c>
      <c r="J11" s="185">
        <v>74327</v>
      </c>
      <c r="K11" s="163">
        <v>638</v>
      </c>
      <c r="L11" s="115">
        <v>1402</v>
      </c>
      <c r="M11" s="115">
        <v>109443</v>
      </c>
      <c r="N11" s="185">
        <v>112395</v>
      </c>
      <c r="O11" s="115">
        <v>417</v>
      </c>
      <c r="P11" s="114">
        <v>330</v>
      </c>
      <c r="Q11" s="114">
        <v>6480</v>
      </c>
      <c r="R11" s="185">
        <v>7245</v>
      </c>
      <c r="S11" s="172">
        <v>201</v>
      </c>
      <c r="T11" s="182">
        <v>293636</v>
      </c>
      <c r="V11" s="38" t="s">
        <v>29</v>
      </c>
      <c r="W11" s="134">
        <v>1755</v>
      </c>
      <c r="X11" s="135">
        <v>303</v>
      </c>
      <c r="Y11" s="135">
        <v>156</v>
      </c>
      <c r="Z11" s="136">
        <v>75</v>
      </c>
      <c r="AA11" s="175">
        <v>98</v>
      </c>
      <c r="AB11" s="135">
        <v>29</v>
      </c>
      <c r="AC11" s="135">
        <v>12</v>
      </c>
      <c r="AD11" s="136">
        <v>4</v>
      </c>
      <c r="AE11" s="175">
        <v>624</v>
      </c>
      <c r="AF11" s="135">
        <v>30</v>
      </c>
      <c r="AG11" s="135">
        <v>37</v>
      </c>
      <c r="AH11" s="136">
        <v>96</v>
      </c>
      <c r="AI11" s="175">
        <v>19</v>
      </c>
      <c r="AJ11" s="135">
        <v>1</v>
      </c>
      <c r="AK11" s="135">
        <v>0</v>
      </c>
      <c r="AL11" s="136">
        <v>5</v>
      </c>
      <c r="AM11" s="175">
        <v>863</v>
      </c>
      <c r="AN11" s="135">
        <v>52</v>
      </c>
      <c r="AO11" s="135">
        <v>136</v>
      </c>
      <c r="AP11" s="136">
        <v>130</v>
      </c>
      <c r="AQ11" s="175">
        <v>67</v>
      </c>
      <c r="AR11" s="135">
        <v>4</v>
      </c>
      <c r="AS11" s="135">
        <v>5</v>
      </c>
      <c r="AT11" s="136">
        <v>13</v>
      </c>
      <c r="AU11" s="175">
        <v>101</v>
      </c>
      <c r="AV11" s="135">
        <v>8</v>
      </c>
      <c r="AW11" s="135">
        <v>12</v>
      </c>
      <c r="AX11" s="180">
        <v>5</v>
      </c>
      <c r="AY11" s="526">
        <v>5</v>
      </c>
      <c r="AZ11" s="135">
        <v>0</v>
      </c>
      <c r="BA11" s="135">
        <v>0</v>
      </c>
      <c r="BB11" s="135">
        <v>1</v>
      </c>
      <c r="BC11" s="137">
        <v>3343</v>
      </c>
      <c r="BD11" s="138">
        <v>393</v>
      </c>
      <c r="BE11" s="138">
        <v>341</v>
      </c>
      <c r="BF11" s="140">
        <v>306</v>
      </c>
      <c r="BG11" s="713"/>
      <c r="BH11" s="139">
        <v>1308</v>
      </c>
      <c r="BI11" s="135">
        <v>159</v>
      </c>
      <c r="BJ11" s="135">
        <v>130</v>
      </c>
      <c r="BK11" s="136">
        <v>135</v>
      </c>
      <c r="BL11" s="125"/>
    </row>
    <row r="12" spans="2:64" ht="18.75" customHeight="1">
      <c r="B12" s="121" t="s">
        <v>30</v>
      </c>
      <c r="C12" s="114">
        <v>1051</v>
      </c>
      <c r="D12" s="114">
        <v>1475</v>
      </c>
      <c r="E12" s="114">
        <v>74079</v>
      </c>
      <c r="F12" s="185">
        <v>78557</v>
      </c>
      <c r="G12" s="163">
        <v>568</v>
      </c>
      <c r="H12" s="115">
        <v>648</v>
      </c>
      <c r="I12" s="115">
        <v>108724</v>
      </c>
      <c r="J12" s="185">
        <v>110949</v>
      </c>
      <c r="K12" s="163">
        <v>879</v>
      </c>
      <c r="L12" s="115">
        <v>775</v>
      </c>
      <c r="M12" s="115">
        <v>120780</v>
      </c>
      <c r="N12" s="185">
        <v>123514</v>
      </c>
      <c r="O12" s="115">
        <v>546</v>
      </c>
      <c r="P12" s="114">
        <v>469</v>
      </c>
      <c r="Q12" s="114">
        <v>35997</v>
      </c>
      <c r="R12" s="185">
        <v>37147</v>
      </c>
      <c r="S12" s="172">
        <v>1104</v>
      </c>
      <c r="T12" s="182">
        <v>351271</v>
      </c>
      <c r="V12" s="38" t="s">
        <v>30</v>
      </c>
      <c r="W12" s="134">
        <v>717</v>
      </c>
      <c r="X12" s="135">
        <v>77</v>
      </c>
      <c r="Y12" s="135">
        <v>30</v>
      </c>
      <c r="Z12" s="136">
        <v>61</v>
      </c>
      <c r="AA12" s="175">
        <v>32</v>
      </c>
      <c r="AB12" s="135">
        <v>10</v>
      </c>
      <c r="AC12" s="135">
        <v>0</v>
      </c>
      <c r="AD12" s="136">
        <v>2</v>
      </c>
      <c r="AE12" s="175">
        <v>372</v>
      </c>
      <c r="AF12" s="135">
        <v>14</v>
      </c>
      <c r="AG12" s="135">
        <v>6</v>
      </c>
      <c r="AH12" s="136">
        <v>30</v>
      </c>
      <c r="AI12" s="175">
        <v>11</v>
      </c>
      <c r="AJ12" s="135">
        <v>2</v>
      </c>
      <c r="AK12" s="135">
        <v>0</v>
      </c>
      <c r="AL12" s="136">
        <v>2</v>
      </c>
      <c r="AM12" s="175">
        <v>441</v>
      </c>
      <c r="AN12" s="135">
        <v>15</v>
      </c>
      <c r="AO12" s="135">
        <v>30</v>
      </c>
      <c r="AP12" s="136">
        <v>29</v>
      </c>
      <c r="AQ12" s="175">
        <v>28</v>
      </c>
      <c r="AR12" s="135">
        <v>2</v>
      </c>
      <c r="AS12" s="135">
        <v>1</v>
      </c>
      <c r="AT12" s="136">
        <v>4</v>
      </c>
      <c r="AU12" s="175">
        <v>151</v>
      </c>
      <c r="AV12" s="135">
        <v>22</v>
      </c>
      <c r="AW12" s="135">
        <v>9</v>
      </c>
      <c r="AX12" s="180">
        <v>3</v>
      </c>
      <c r="AY12" s="526">
        <v>3</v>
      </c>
      <c r="AZ12" s="135">
        <v>1</v>
      </c>
      <c r="BA12" s="135">
        <v>0</v>
      </c>
      <c r="BB12" s="135">
        <v>0</v>
      </c>
      <c r="BC12" s="137">
        <v>1681</v>
      </c>
      <c r="BD12" s="138">
        <v>128</v>
      </c>
      <c r="BE12" s="138">
        <v>75</v>
      </c>
      <c r="BF12" s="140">
        <v>123</v>
      </c>
      <c r="BG12" s="713"/>
      <c r="BH12" s="139">
        <v>647</v>
      </c>
      <c r="BI12" s="135">
        <v>46</v>
      </c>
      <c r="BJ12" s="135">
        <v>20</v>
      </c>
      <c r="BK12" s="136">
        <v>32</v>
      </c>
      <c r="BL12" s="125"/>
    </row>
    <row r="13" spans="2:64" ht="18.75" customHeight="1">
      <c r="B13" s="121" t="s">
        <v>31</v>
      </c>
      <c r="C13" s="114">
        <v>4282</v>
      </c>
      <c r="D13" s="114">
        <v>3664</v>
      </c>
      <c r="E13" s="114">
        <v>46794</v>
      </c>
      <c r="F13" s="185">
        <v>56325</v>
      </c>
      <c r="G13" s="163">
        <v>713</v>
      </c>
      <c r="H13" s="115">
        <v>565</v>
      </c>
      <c r="I13" s="115">
        <v>13447</v>
      </c>
      <c r="J13" s="185">
        <v>15057</v>
      </c>
      <c r="K13" s="163">
        <v>926</v>
      </c>
      <c r="L13" s="115">
        <v>729</v>
      </c>
      <c r="M13" s="115">
        <v>24499</v>
      </c>
      <c r="N13" s="185">
        <v>26388</v>
      </c>
      <c r="O13" s="115">
        <v>421</v>
      </c>
      <c r="P13" s="114">
        <v>153</v>
      </c>
      <c r="Q13" s="114">
        <v>303</v>
      </c>
      <c r="R13" s="185">
        <v>879</v>
      </c>
      <c r="S13" s="172">
        <v>236</v>
      </c>
      <c r="T13" s="182">
        <v>98885</v>
      </c>
      <c r="V13" s="38" t="s">
        <v>31</v>
      </c>
      <c r="W13" s="134">
        <v>1254</v>
      </c>
      <c r="X13" s="135">
        <v>306</v>
      </c>
      <c r="Y13" s="135">
        <v>113</v>
      </c>
      <c r="Z13" s="136">
        <v>236</v>
      </c>
      <c r="AA13" s="175">
        <v>98</v>
      </c>
      <c r="AB13" s="135">
        <v>28</v>
      </c>
      <c r="AC13" s="135">
        <v>9</v>
      </c>
      <c r="AD13" s="136">
        <v>17</v>
      </c>
      <c r="AE13" s="175">
        <v>160</v>
      </c>
      <c r="AF13" s="135">
        <v>18</v>
      </c>
      <c r="AG13" s="135">
        <v>4</v>
      </c>
      <c r="AH13" s="136">
        <v>13</v>
      </c>
      <c r="AI13" s="175">
        <v>9</v>
      </c>
      <c r="AJ13" s="135">
        <v>2</v>
      </c>
      <c r="AK13" s="135">
        <v>0</v>
      </c>
      <c r="AL13" s="136">
        <v>2</v>
      </c>
      <c r="AM13" s="175">
        <v>201</v>
      </c>
      <c r="AN13" s="135">
        <v>26</v>
      </c>
      <c r="AO13" s="135">
        <v>41</v>
      </c>
      <c r="AP13" s="136">
        <v>25</v>
      </c>
      <c r="AQ13" s="175">
        <v>30</v>
      </c>
      <c r="AR13" s="135">
        <v>4</v>
      </c>
      <c r="AS13" s="135">
        <v>8</v>
      </c>
      <c r="AT13" s="136">
        <v>2</v>
      </c>
      <c r="AU13" s="175">
        <v>14</v>
      </c>
      <c r="AV13" s="135">
        <v>2</v>
      </c>
      <c r="AW13" s="135">
        <v>5</v>
      </c>
      <c r="AX13" s="180">
        <v>0</v>
      </c>
      <c r="AY13" s="526">
        <v>1</v>
      </c>
      <c r="AZ13" s="135">
        <v>0</v>
      </c>
      <c r="BA13" s="135">
        <v>0</v>
      </c>
      <c r="BB13" s="135">
        <v>0</v>
      </c>
      <c r="BC13" s="137">
        <v>1629</v>
      </c>
      <c r="BD13" s="138">
        <v>352</v>
      </c>
      <c r="BE13" s="138">
        <v>163</v>
      </c>
      <c r="BF13" s="140">
        <v>274</v>
      </c>
      <c r="BG13" s="713"/>
      <c r="BH13" s="139">
        <v>629</v>
      </c>
      <c r="BI13" s="135">
        <v>98</v>
      </c>
      <c r="BJ13" s="135">
        <v>33</v>
      </c>
      <c r="BK13" s="136">
        <v>124</v>
      </c>
      <c r="BL13" s="125"/>
    </row>
    <row r="14" spans="2:64" ht="18.75" customHeight="1">
      <c r="B14" s="121" t="s">
        <v>32</v>
      </c>
      <c r="C14" s="114">
        <v>5577</v>
      </c>
      <c r="D14" s="114">
        <v>4609</v>
      </c>
      <c r="E14" s="114">
        <v>57947</v>
      </c>
      <c r="F14" s="185">
        <v>70238</v>
      </c>
      <c r="G14" s="163">
        <v>1682</v>
      </c>
      <c r="H14" s="115">
        <v>922</v>
      </c>
      <c r="I14" s="115">
        <v>30791</v>
      </c>
      <c r="J14" s="185">
        <v>33823</v>
      </c>
      <c r="K14" s="163">
        <v>1599</v>
      </c>
      <c r="L14" s="115">
        <v>1136</v>
      </c>
      <c r="M14" s="115">
        <v>29195</v>
      </c>
      <c r="N14" s="185">
        <v>32309</v>
      </c>
      <c r="O14" s="115">
        <v>1134</v>
      </c>
      <c r="P14" s="114">
        <v>628</v>
      </c>
      <c r="Q14" s="114">
        <v>7295</v>
      </c>
      <c r="R14" s="185">
        <v>9057</v>
      </c>
      <c r="S14" s="172">
        <v>1059</v>
      </c>
      <c r="T14" s="182">
        <v>146486</v>
      </c>
      <c r="V14" s="38" t="s">
        <v>32</v>
      </c>
      <c r="W14" s="134">
        <v>2238</v>
      </c>
      <c r="X14" s="135">
        <v>534</v>
      </c>
      <c r="Y14" s="135">
        <v>329</v>
      </c>
      <c r="Z14" s="136">
        <v>122</v>
      </c>
      <c r="AA14" s="175">
        <v>178</v>
      </c>
      <c r="AB14" s="135">
        <v>68</v>
      </c>
      <c r="AC14" s="135">
        <v>20</v>
      </c>
      <c r="AD14" s="136">
        <v>13</v>
      </c>
      <c r="AE14" s="175">
        <v>469</v>
      </c>
      <c r="AF14" s="135">
        <v>28</v>
      </c>
      <c r="AG14" s="135">
        <v>22</v>
      </c>
      <c r="AH14" s="136">
        <v>86</v>
      </c>
      <c r="AI14" s="175">
        <v>19</v>
      </c>
      <c r="AJ14" s="135">
        <v>2</v>
      </c>
      <c r="AK14" s="135">
        <v>8</v>
      </c>
      <c r="AL14" s="136">
        <v>8</v>
      </c>
      <c r="AM14" s="175">
        <v>541</v>
      </c>
      <c r="AN14" s="135">
        <v>30</v>
      </c>
      <c r="AO14" s="135">
        <v>148</v>
      </c>
      <c r="AP14" s="136">
        <v>73</v>
      </c>
      <c r="AQ14" s="175">
        <v>55</v>
      </c>
      <c r="AR14" s="135">
        <v>4</v>
      </c>
      <c r="AS14" s="135">
        <v>10</v>
      </c>
      <c r="AT14" s="136">
        <v>11</v>
      </c>
      <c r="AU14" s="175">
        <v>201</v>
      </c>
      <c r="AV14" s="135">
        <v>33</v>
      </c>
      <c r="AW14" s="135">
        <v>45</v>
      </c>
      <c r="AX14" s="180">
        <v>2</v>
      </c>
      <c r="AY14" s="526">
        <v>14</v>
      </c>
      <c r="AZ14" s="135">
        <v>2</v>
      </c>
      <c r="BA14" s="135">
        <v>5</v>
      </c>
      <c r="BB14" s="135">
        <v>0</v>
      </c>
      <c r="BC14" s="137">
        <v>3449</v>
      </c>
      <c r="BD14" s="138">
        <v>625</v>
      </c>
      <c r="BE14" s="138">
        <v>544</v>
      </c>
      <c r="BF14" s="140">
        <v>283</v>
      </c>
      <c r="BG14" s="713"/>
      <c r="BH14" s="139">
        <v>1296</v>
      </c>
      <c r="BI14" s="135">
        <v>186</v>
      </c>
      <c r="BJ14" s="135">
        <v>174</v>
      </c>
      <c r="BK14" s="136">
        <v>111</v>
      </c>
      <c r="BL14" s="125"/>
    </row>
    <row r="15" spans="2:64" ht="18.75" customHeight="1">
      <c r="B15" s="121" t="s">
        <v>33</v>
      </c>
      <c r="C15" s="114">
        <v>2734</v>
      </c>
      <c r="D15" s="114">
        <v>3172</v>
      </c>
      <c r="E15" s="114">
        <v>86954</v>
      </c>
      <c r="F15" s="185">
        <v>93720</v>
      </c>
      <c r="G15" s="163">
        <v>861</v>
      </c>
      <c r="H15" s="115">
        <v>839</v>
      </c>
      <c r="I15" s="115">
        <v>67434</v>
      </c>
      <c r="J15" s="185">
        <v>69296</v>
      </c>
      <c r="K15" s="163">
        <v>801</v>
      </c>
      <c r="L15" s="115">
        <v>1121</v>
      </c>
      <c r="M15" s="115">
        <v>71753</v>
      </c>
      <c r="N15" s="185">
        <v>73764</v>
      </c>
      <c r="O15" s="115">
        <v>1697</v>
      </c>
      <c r="P15" s="114">
        <v>684</v>
      </c>
      <c r="Q15" s="114">
        <v>23237</v>
      </c>
      <c r="R15" s="185">
        <v>25657</v>
      </c>
      <c r="S15" s="172">
        <v>269</v>
      </c>
      <c r="T15" s="182">
        <v>262706</v>
      </c>
      <c r="V15" s="38" t="s">
        <v>33</v>
      </c>
      <c r="W15" s="134">
        <v>974</v>
      </c>
      <c r="X15" s="135">
        <v>83</v>
      </c>
      <c r="Y15" s="135">
        <v>55</v>
      </c>
      <c r="Z15" s="136">
        <v>16</v>
      </c>
      <c r="AA15" s="175">
        <v>82</v>
      </c>
      <c r="AB15" s="135">
        <v>4</v>
      </c>
      <c r="AC15" s="135">
        <v>2</v>
      </c>
      <c r="AD15" s="136">
        <v>0</v>
      </c>
      <c r="AE15" s="175">
        <v>353</v>
      </c>
      <c r="AF15" s="135">
        <v>18</v>
      </c>
      <c r="AG15" s="135">
        <v>7</v>
      </c>
      <c r="AH15" s="136">
        <v>20</v>
      </c>
      <c r="AI15" s="175">
        <v>38</v>
      </c>
      <c r="AJ15" s="135">
        <v>0</v>
      </c>
      <c r="AK15" s="135">
        <v>1</v>
      </c>
      <c r="AL15" s="136">
        <v>3</v>
      </c>
      <c r="AM15" s="175">
        <v>375</v>
      </c>
      <c r="AN15" s="135">
        <v>12</v>
      </c>
      <c r="AO15" s="135">
        <v>29</v>
      </c>
      <c r="AP15" s="136">
        <v>31</v>
      </c>
      <c r="AQ15" s="175">
        <v>55</v>
      </c>
      <c r="AR15" s="135">
        <v>2</v>
      </c>
      <c r="AS15" s="135">
        <v>3</v>
      </c>
      <c r="AT15" s="136">
        <v>3</v>
      </c>
      <c r="AU15" s="175">
        <v>133</v>
      </c>
      <c r="AV15" s="135">
        <v>9</v>
      </c>
      <c r="AW15" s="135">
        <v>7</v>
      </c>
      <c r="AX15" s="180">
        <v>1</v>
      </c>
      <c r="AY15" s="526">
        <v>14</v>
      </c>
      <c r="AZ15" s="135">
        <v>1</v>
      </c>
      <c r="BA15" s="135">
        <v>0</v>
      </c>
      <c r="BB15" s="135">
        <v>0</v>
      </c>
      <c r="BC15" s="137">
        <v>1835</v>
      </c>
      <c r="BD15" s="138">
        <v>122</v>
      </c>
      <c r="BE15" s="138">
        <v>98</v>
      </c>
      <c r="BF15" s="140">
        <v>68</v>
      </c>
      <c r="BG15" s="713"/>
      <c r="BH15" s="139">
        <v>740</v>
      </c>
      <c r="BI15" s="135">
        <v>33</v>
      </c>
      <c r="BJ15" s="135">
        <v>25</v>
      </c>
      <c r="BK15" s="136">
        <v>13</v>
      </c>
      <c r="BL15" s="125"/>
    </row>
    <row r="16" spans="2:64" ht="18.75" customHeight="1">
      <c r="B16" s="121" t="s">
        <v>34</v>
      </c>
      <c r="C16" s="114">
        <v>6242</v>
      </c>
      <c r="D16" s="114">
        <v>4688</v>
      </c>
      <c r="E16" s="114">
        <v>139208</v>
      </c>
      <c r="F16" s="185">
        <v>150738</v>
      </c>
      <c r="G16" s="163">
        <v>2387</v>
      </c>
      <c r="H16" s="115">
        <v>959</v>
      </c>
      <c r="I16" s="115">
        <v>72239</v>
      </c>
      <c r="J16" s="185">
        <v>75805</v>
      </c>
      <c r="K16" s="163">
        <v>2738</v>
      </c>
      <c r="L16" s="115">
        <v>1513</v>
      </c>
      <c r="M16" s="115">
        <v>120138</v>
      </c>
      <c r="N16" s="185">
        <v>124509</v>
      </c>
      <c r="O16" s="115">
        <v>983</v>
      </c>
      <c r="P16" s="114">
        <v>497</v>
      </c>
      <c r="Q16" s="114">
        <v>14435</v>
      </c>
      <c r="R16" s="185">
        <v>15946</v>
      </c>
      <c r="S16" s="172">
        <v>1065</v>
      </c>
      <c r="T16" s="182">
        <v>368063</v>
      </c>
      <c r="V16" s="38" t="s">
        <v>34</v>
      </c>
      <c r="W16" s="134">
        <v>2393</v>
      </c>
      <c r="X16" s="135">
        <v>478</v>
      </c>
      <c r="Y16" s="135">
        <v>252</v>
      </c>
      <c r="Z16" s="136">
        <v>197</v>
      </c>
      <c r="AA16" s="175">
        <v>162</v>
      </c>
      <c r="AB16" s="135">
        <v>21</v>
      </c>
      <c r="AC16" s="135">
        <v>10</v>
      </c>
      <c r="AD16" s="136">
        <v>12</v>
      </c>
      <c r="AE16" s="175">
        <v>494</v>
      </c>
      <c r="AF16" s="135">
        <v>23</v>
      </c>
      <c r="AG16" s="135">
        <v>17</v>
      </c>
      <c r="AH16" s="136">
        <v>40</v>
      </c>
      <c r="AI16" s="175">
        <v>30</v>
      </c>
      <c r="AJ16" s="135">
        <v>2</v>
      </c>
      <c r="AK16" s="135">
        <v>0</v>
      </c>
      <c r="AL16" s="136">
        <v>6</v>
      </c>
      <c r="AM16" s="175">
        <v>832</v>
      </c>
      <c r="AN16" s="135">
        <v>49</v>
      </c>
      <c r="AO16" s="135">
        <v>131</v>
      </c>
      <c r="AP16" s="136">
        <v>67</v>
      </c>
      <c r="AQ16" s="175">
        <v>96</v>
      </c>
      <c r="AR16" s="135">
        <v>3</v>
      </c>
      <c r="AS16" s="135">
        <v>15</v>
      </c>
      <c r="AT16" s="136">
        <v>4</v>
      </c>
      <c r="AU16" s="175">
        <v>123</v>
      </c>
      <c r="AV16" s="135">
        <v>23</v>
      </c>
      <c r="AW16" s="135">
        <v>15</v>
      </c>
      <c r="AX16" s="180">
        <v>4</v>
      </c>
      <c r="AY16" s="526">
        <v>17</v>
      </c>
      <c r="AZ16" s="135">
        <v>1</v>
      </c>
      <c r="BA16" s="135">
        <v>2</v>
      </c>
      <c r="BB16" s="135">
        <v>1</v>
      </c>
      <c r="BC16" s="137">
        <v>3842</v>
      </c>
      <c r="BD16" s="138">
        <v>573</v>
      </c>
      <c r="BE16" s="138">
        <v>415</v>
      </c>
      <c r="BF16" s="140">
        <v>308</v>
      </c>
      <c r="BG16" s="713"/>
      <c r="BH16" s="139">
        <v>1335</v>
      </c>
      <c r="BI16" s="135">
        <v>154</v>
      </c>
      <c r="BJ16" s="135">
        <v>101</v>
      </c>
      <c r="BK16" s="136">
        <v>100</v>
      </c>
      <c r="BL16" s="125"/>
    </row>
    <row r="17" spans="2:64" ht="18.75" customHeight="1">
      <c r="B17" s="121" t="s">
        <v>35</v>
      </c>
      <c r="C17" s="114">
        <v>9729</v>
      </c>
      <c r="D17" s="114">
        <v>8705</v>
      </c>
      <c r="E17" s="114">
        <v>73793</v>
      </c>
      <c r="F17" s="185">
        <v>94452</v>
      </c>
      <c r="G17" s="163">
        <v>2254</v>
      </c>
      <c r="H17" s="115">
        <v>3194</v>
      </c>
      <c r="I17" s="115">
        <v>44573</v>
      </c>
      <c r="J17" s="185">
        <v>50814</v>
      </c>
      <c r="K17" s="163">
        <v>2520</v>
      </c>
      <c r="L17" s="115">
        <v>3829</v>
      </c>
      <c r="M17" s="115">
        <v>58621</v>
      </c>
      <c r="N17" s="185">
        <v>65357</v>
      </c>
      <c r="O17" s="115">
        <v>687</v>
      </c>
      <c r="P17" s="114">
        <v>608</v>
      </c>
      <c r="Q17" s="114">
        <v>3884</v>
      </c>
      <c r="R17" s="185">
        <v>5217</v>
      </c>
      <c r="S17" s="172">
        <v>1335</v>
      </c>
      <c r="T17" s="182">
        <v>217175</v>
      </c>
      <c r="V17" s="38" t="s">
        <v>35</v>
      </c>
      <c r="W17" s="134">
        <v>2428</v>
      </c>
      <c r="X17" s="135">
        <v>380</v>
      </c>
      <c r="Y17" s="135">
        <v>320</v>
      </c>
      <c r="Z17" s="136">
        <v>25</v>
      </c>
      <c r="AA17" s="175">
        <v>136</v>
      </c>
      <c r="AB17" s="135">
        <v>17</v>
      </c>
      <c r="AC17" s="135">
        <v>12</v>
      </c>
      <c r="AD17" s="136">
        <v>0</v>
      </c>
      <c r="AE17" s="175">
        <v>754</v>
      </c>
      <c r="AF17" s="135">
        <v>67</v>
      </c>
      <c r="AG17" s="135">
        <v>43</v>
      </c>
      <c r="AH17" s="136">
        <v>77</v>
      </c>
      <c r="AI17" s="175">
        <v>26</v>
      </c>
      <c r="AJ17" s="135">
        <v>1</v>
      </c>
      <c r="AK17" s="135">
        <v>0</v>
      </c>
      <c r="AL17" s="136">
        <v>3</v>
      </c>
      <c r="AM17" s="175">
        <v>545</v>
      </c>
      <c r="AN17" s="135">
        <v>29</v>
      </c>
      <c r="AO17" s="135">
        <v>108</v>
      </c>
      <c r="AP17" s="136">
        <v>45</v>
      </c>
      <c r="AQ17" s="175">
        <v>46</v>
      </c>
      <c r="AR17" s="135">
        <v>1</v>
      </c>
      <c r="AS17" s="135">
        <v>6</v>
      </c>
      <c r="AT17" s="136">
        <v>10</v>
      </c>
      <c r="AU17" s="175">
        <v>47</v>
      </c>
      <c r="AV17" s="135">
        <v>3</v>
      </c>
      <c r="AW17" s="135">
        <v>6</v>
      </c>
      <c r="AX17" s="180">
        <v>0</v>
      </c>
      <c r="AY17" s="526">
        <v>8</v>
      </c>
      <c r="AZ17" s="135">
        <v>1</v>
      </c>
      <c r="BA17" s="135">
        <v>1</v>
      </c>
      <c r="BB17" s="135">
        <v>0</v>
      </c>
      <c r="BC17" s="137">
        <v>3774</v>
      </c>
      <c r="BD17" s="138">
        <v>479</v>
      </c>
      <c r="BE17" s="138">
        <v>477</v>
      </c>
      <c r="BF17" s="140">
        <v>147</v>
      </c>
      <c r="BG17" s="713"/>
      <c r="BH17" s="139">
        <v>1440</v>
      </c>
      <c r="BI17" s="135">
        <v>147</v>
      </c>
      <c r="BJ17" s="135">
        <v>121</v>
      </c>
      <c r="BK17" s="136">
        <v>37</v>
      </c>
      <c r="BL17" s="125"/>
    </row>
    <row r="18" spans="2:64" ht="18.75" customHeight="1">
      <c r="B18" s="121" t="s">
        <v>36</v>
      </c>
      <c r="C18" s="114">
        <v>5071</v>
      </c>
      <c r="D18" s="114">
        <v>7518</v>
      </c>
      <c r="E18" s="114">
        <v>143967</v>
      </c>
      <c r="F18" s="185">
        <v>157628</v>
      </c>
      <c r="G18" s="163">
        <v>905</v>
      </c>
      <c r="H18" s="115">
        <v>2719</v>
      </c>
      <c r="I18" s="115">
        <v>76319</v>
      </c>
      <c r="J18" s="185">
        <v>80206</v>
      </c>
      <c r="K18" s="163">
        <v>1727</v>
      </c>
      <c r="L18" s="115">
        <v>2536</v>
      </c>
      <c r="M18" s="115">
        <v>120381</v>
      </c>
      <c r="N18" s="185">
        <v>124973</v>
      </c>
      <c r="O18" s="115">
        <v>733</v>
      </c>
      <c r="P18" s="114">
        <v>464</v>
      </c>
      <c r="Q18" s="114">
        <v>642</v>
      </c>
      <c r="R18" s="185">
        <v>2124</v>
      </c>
      <c r="S18" s="172">
        <v>36469</v>
      </c>
      <c r="T18" s="182">
        <v>401400</v>
      </c>
      <c r="V18" s="38" t="s">
        <v>36</v>
      </c>
      <c r="W18" s="134">
        <v>2653</v>
      </c>
      <c r="X18" s="135">
        <v>587</v>
      </c>
      <c r="Y18" s="135">
        <v>301</v>
      </c>
      <c r="Z18" s="136">
        <v>81</v>
      </c>
      <c r="AA18" s="175">
        <v>140</v>
      </c>
      <c r="AB18" s="135">
        <v>38</v>
      </c>
      <c r="AC18" s="135">
        <v>7</v>
      </c>
      <c r="AD18" s="136">
        <v>3</v>
      </c>
      <c r="AE18" s="175">
        <v>617</v>
      </c>
      <c r="AF18" s="135">
        <v>35</v>
      </c>
      <c r="AG18" s="135">
        <v>19</v>
      </c>
      <c r="AH18" s="136">
        <v>62</v>
      </c>
      <c r="AI18" s="175">
        <v>40</v>
      </c>
      <c r="AJ18" s="135">
        <v>5</v>
      </c>
      <c r="AK18" s="135">
        <v>1</v>
      </c>
      <c r="AL18" s="136">
        <v>9</v>
      </c>
      <c r="AM18" s="175">
        <v>875</v>
      </c>
      <c r="AN18" s="135">
        <v>57</v>
      </c>
      <c r="AO18" s="135">
        <v>106</v>
      </c>
      <c r="AP18" s="136">
        <v>117</v>
      </c>
      <c r="AQ18" s="175">
        <v>67</v>
      </c>
      <c r="AR18" s="135">
        <v>9</v>
      </c>
      <c r="AS18" s="135">
        <v>5</v>
      </c>
      <c r="AT18" s="136">
        <v>15</v>
      </c>
      <c r="AU18" s="175">
        <v>0</v>
      </c>
      <c r="AV18" s="135">
        <v>0</v>
      </c>
      <c r="AW18" s="135">
        <v>0</v>
      </c>
      <c r="AX18" s="180">
        <v>1</v>
      </c>
      <c r="AY18" s="526">
        <v>0</v>
      </c>
      <c r="AZ18" s="135">
        <v>0</v>
      </c>
      <c r="BA18" s="135">
        <v>0</v>
      </c>
      <c r="BB18" s="135">
        <v>0</v>
      </c>
      <c r="BC18" s="137">
        <v>4145</v>
      </c>
      <c r="BD18" s="138">
        <v>679</v>
      </c>
      <c r="BE18" s="138">
        <v>426</v>
      </c>
      <c r="BF18" s="140">
        <v>261</v>
      </c>
      <c r="BG18" s="713"/>
      <c r="BH18" s="139">
        <v>1333</v>
      </c>
      <c r="BI18" s="135">
        <v>209</v>
      </c>
      <c r="BJ18" s="135">
        <v>116</v>
      </c>
      <c r="BK18" s="136">
        <v>90</v>
      </c>
      <c r="BL18" s="125"/>
    </row>
    <row r="19" spans="2:64" ht="18.75" customHeight="1">
      <c r="B19" s="121" t="s">
        <v>37</v>
      </c>
      <c r="C19" s="114">
        <v>13141</v>
      </c>
      <c r="D19" s="114">
        <v>9378</v>
      </c>
      <c r="E19" s="114">
        <v>216546</v>
      </c>
      <c r="F19" s="185">
        <v>240857</v>
      </c>
      <c r="G19" s="163">
        <v>1932</v>
      </c>
      <c r="H19" s="115">
        <v>1266</v>
      </c>
      <c r="I19" s="115">
        <v>65033</v>
      </c>
      <c r="J19" s="185">
        <v>68451</v>
      </c>
      <c r="K19" s="163">
        <v>3925</v>
      </c>
      <c r="L19" s="115">
        <v>2352</v>
      </c>
      <c r="M19" s="115">
        <v>127970</v>
      </c>
      <c r="N19" s="185">
        <v>134530</v>
      </c>
      <c r="O19" s="115">
        <v>2686</v>
      </c>
      <c r="P19" s="114">
        <v>827</v>
      </c>
      <c r="Q19" s="114">
        <v>11694</v>
      </c>
      <c r="R19" s="185">
        <v>15289</v>
      </c>
      <c r="S19" s="172">
        <v>1707</v>
      </c>
      <c r="T19" s="182">
        <v>460834</v>
      </c>
      <c r="V19" s="38" t="s">
        <v>37</v>
      </c>
      <c r="W19" s="134">
        <v>3916</v>
      </c>
      <c r="X19" s="135">
        <v>434</v>
      </c>
      <c r="Y19" s="135">
        <v>241</v>
      </c>
      <c r="Z19" s="136">
        <v>153</v>
      </c>
      <c r="AA19" s="175">
        <v>249</v>
      </c>
      <c r="AB19" s="135">
        <v>18</v>
      </c>
      <c r="AC19" s="135">
        <v>6</v>
      </c>
      <c r="AD19" s="136">
        <v>7</v>
      </c>
      <c r="AE19" s="175">
        <v>740</v>
      </c>
      <c r="AF19" s="135">
        <v>21</v>
      </c>
      <c r="AG19" s="135">
        <v>17</v>
      </c>
      <c r="AH19" s="136">
        <v>105</v>
      </c>
      <c r="AI19" s="175">
        <v>46</v>
      </c>
      <c r="AJ19" s="135">
        <v>1</v>
      </c>
      <c r="AK19" s="135">
        <v>0</v>
      </c>
      <c r="AL19" s="136">
        <v>18</v>
      </c>
      <c r="AM19" s="175">
        <v>1164</v>
      </c>
      <c r="AN19" s="135">
        <v>28</v>
      </c>
      <c r="AO19" s="135">
        <v>112</v>
      </c>
      <c r="AP19" s="136">
        <v>45</v>
      </c>
      <c r="AQ19" s="175">
        <v>106</v>
      </c>
      <c r="AR19" s="135">
        <v>2</v>
      </c>
      <c r="AS19" s="135">
        <v>3</v>
      </c>
      <c r="AT19" s="136">
        <v>14</v>
      </c>
      <c r="AU19" s="175">
        <v>206</v>
      </c>
      <c r="AV19" s="135">
        <v>11</v>
      </c>
      <c r="AW19" s="135">
        <v>15</v>
      </c>
      <c r="AX19" s="180">
        <v>5</v>
      </c>
      <c r="AY19" s="526">
        <v>12</v>
      </c>
      <c r="AZ19" s="135">
        <v>0</v>
      </c>
      <c r="BA19" s="135">
        <v>1</v>
      </c>
      <c r="BB19" s="135">
        <v>0</v>
      </c>
      <c r="BC19" s="137">
        <v>6026</v>
      </c>
      <c r="BD19" s="138">
        <v>494</v>
      </c>
      <c r="BE19" s="138">
        <v>385</v>
      </c>
      <c r="BF19" s="140">
        <v>308</v>
      </c>
      <c r="BG19" s="713"/>
      <c r="BH19" s="139">
        <v>2821</v>
      </c>
      <c r="BI19" s="135">
        <v>140</v>
      </c>
      <c r="BJ19" s="135">
        <v>129</v>
      </c>
      <c r="BK19" s="136">
        <v>153</v>
      </c>
      <c r="BL19" s="125"/>
    </row>
    <row r="20" spans="2:64" ht="18.75" customHeight="1">
      <c r="B20" s="121" t="s">
        <v>38</v>
      </c>
      <c r="C20" s="114">
        <v>2173</v>
      </c>
      <c r="D20" s="114">
        <v>18803</v>
      </c>
      <c r="E20" s="114">
        <v>78659</v>
      </c>
      <c r="F20" s="185">
        <v>105445</v>
      </c>
      <c r="G20" s="163">
        <v>187</v>
      </c>
      <c r="H20" s="115">
        <v>1898</v>
      </c>
      <c r="I20" s="115">
        <v>13181</v>
      </c>
      <c r="J20" s="185">
        <v>15960</v>
      </c>
      <c r="K20" s="163">
        <v>339</v>
      </c>
      <c r="L20" s="115">
        <v>3401</v>
      </c>
      <c r="M20" s="115">
        <v>21261</v>
      </c>
      <c r="N20" s="185">
        <v>25804</v>
      </c>
      <c r="O20" s="115">
        <v>631</v>
      </c>
      <c r="P20" s="114">
        <v>2279</v>
      </c>
      <c r="Q20" s="114">
        <v>8189</v>
      </c>
      <c r="R20" s="185">
        <v>11099</v>
      </c>
      <c r="S20" s="172">
        <v>2153</v>
      </c>
      <c r="T20" s="182">
        <v>160461</v>
      </c>
      <c r="V20" s="38" t="s">
        <v>38</v>
      </c>
      <c r="W20" s="134">
        <v>3198</v>
      </c>
      <c r="X20" s="135">
        <v>296</v>
      </c>
      <c r="Y20" s="135">
        <v>158</v>
      </c>
      <c r="Z20" s="136">
        <v>41</v>
      </c>
      <c r="AA20" s="175">
        <v>345</v>
      </c>
      <c r="AB20" s="135">
        <v>28</v>
      </c>
      <c r="AC20" s="135">
        <v>17</v>
      </c>
      <c r="AD20" s="136">
        <v>7</v>
      </c>
      <c r="AE20" s="175">
        <v>372</v>
      </c>
      <c r="AF20" s="135">
        <v>19</v>
      </c>
      <c r="AG20" s="135">
        <v>3</v>
      </c>
      <c r="AH20" s="136">
        <v>70</v>
      </c>
      <c r="AI20" s="175">
        <v>32</v>
      </c>
      <c r="AJ20" s="135">
        <v>0</v>
      </c>
      <c r="AK20" s="135">
        <v>1</v>
      </c>
      <c r="AL20" s="136">
        <v>16</v>
      </c>
      <c r="AM20" s="175">
        <v>760</v>
      </c>
      <c r="AN20" s="135">
        <v>20</v>
      </c>
      <c r="AO20" s="135">
        <v>49</v>
      </c>
      <c r="AP20" s="136">
        <v>79</v>
      </c>
      <c r="AQ20" s="175">
        <v>109</v>
      </c>
      <c r="AR20" s="135">
        <v>5</v>
      </c>
      <c r="AS20" s="135">
        <v>7</v>
      </c>
      <c r="AT20" s="136">
        <v>19</v>
      </c>
      <c r="AU20" s="175">
        <v>339</v>
      </c>
      <c r="AV20" s="135">
        <v>18</v>
      </c>
      <c r="AW20" s="135">
        <v>15</v>
      </c>
      <c r="AX20" s="180">
        <v>7</v>
      </c>
      <c r="AY20" s="526">
        <v>31</v>
      </c>
      <c r="AZ20" s="135">
        <v>2</v>
      </c>
      <c r="BA20" s="135">
        <v>3</v>
      </c>
      <c r="BB20" s="135">
        <v>0</v>
      </c>
      <c r="BC20" s="137">
        <v>4669</v>
      </c>
      <c r="BD20" s="138">
        <v>353</v>
      </c>
      <c r="BE20" s="138">
        <v>225</v>
      </c>
      <c r="BF20" s="140">
        <v>197</v>
      </c>
      <c r="BG20" s="713"/>
      <c r="BH20" s="139">
        <v>1862</v>
      </c>
      <c r="BI20" s="135">
        <v>79</v>
      </c>
      <c r="BJ20" s="135">
        <v>56</v>
      </c>
      <c r="BK20" s="136">
        <v>66</v>
      </c>
      <c r="BL20" s="125"/>
    </row>
    <row r="21" spans="2:64" ht="18.75" customHeight="1">
      <c r="B21" s="121" t="s">
        <v>39</v>
      </c>
      <c r="C21" s="114">
        <v>70897</v>
      </c>
      <c r="D21" s="114">
        <v>66497</v>
      </c>
      <c r="E21" s="114">
        <v>1656526</v>
      </c>
      <c r="F21" s="185">
        <v>1822437</v>
      </c>
      <c r="G21" s="163">
        <v>7501</v>
      </c>
      <c r="H21" s="115">
        <v>5384</v>
      </c>
      <c r="I21" s="115">
        <v>235200</v>
      </c>
      <c r="J21" s="185">
        <v>251120</v>
      </c>
      <c r="K21" s="163">
        <v>17083</v>
      </c>
      <c r="L21" s="115">
        <v>10782</v>
      </c>
      <c r="M21" s="115">
        <v>633766</v>
      </c>
      <c r="N21" s="185">
        <v>672873</v>
      </c>
      <c r="O21" s="115">
        <v>40507</v>
      </c>
      <c r="P21" s="114">
        <v>11785</v>
      </c>
      <c r="Q21" s="114">
        <v>124075</v>
      </c>
      <c r="R21" s="185">
        <v>177905</v>
      </c>
      <c r="S21" s="172">
        <v>81774</v>
      </c>
      <c r="T21" s="182">
        <v>3006109</v>
      </c>
      <c r="V21" s="38" t="s">
        <v>39</v>
      </c>
      <c r="W21" s="134">
        <v>12425</v>
      </c>
      <c r="X21" s="135">
        <v>405</v>
      </c>
      <c r="Y21" s="135">
        <v>289</v>
      </c>
      <c r="Z21" s="136">
        <v>74</v>
      </c>
      <c r="AA21" s="175">
        <v>607</v>
      </c>
      <c r="AB21" s="135">
        <v>10</v>
      </c>
      <c r="AC21" s="135">
        <v>2</v>
      </c>
      <c r="AD21" s="136">
        <v>4</v>
      </c>
      <c r="AE21" s="175">
        <v>939</v>
      </c>
      <c r="AF21" s="135">
        <v>16</v>
      </c>
      <c r="AG21" s="135">
        <v>7</v>
      </c>
      <c r="AH21" s="136">
        <v>111</v>
      </c>
      <c r="AI21" s="175">
        <v>54</v>
      </c>
      <c r="AJ21" s="135">
        <v>1</v>
      </c>
      <c r="AK21" s="135">
        <v>1</v>
      </c>
      <c r="AL21" s="136">
        <v>7</v>
      </c>
      <c r="AM21" s="175">
        <v>2249</v>
      </c>
      <c r="AN21" s="135">
        <v>44</v>
      </c>
      <c r="AO21" s="135">
        <v>79</v>
      </c>
      <c r="AP21" s="136">
        <v>95</v>
      </c>
      <c r="AQ21" s="175">
        <v>214</v>
      </c>
      <c r="AR21" s="135">
        <v>0</v>
      </c>
      <c r="AS21" s="135">
        <v>1</v>
      </c>
      <c r="AT21" s="136">
        <v>9</v>
      </c>
      <c r="AU21" s="175">
        <v>918</v>
      </c>
      <c r="AV21" s="135">
        <v>17</v>
      </c>
      <c r="AW21" s="135">
        <v>23</v>
      </c>
      <c r="AX21" s="180">
        <v>2</v>
      </c>
      <c r="AY21" s="526">
        <v>51</v>
      </c>
      <c r="AZ21" s="135">
        <v>0</v>
      </c>
      <c r="BA21" s="135">
        <v>0</v>
      </c>
      <c r="BB21" s="135">
        <v>0</v>
      </c>
      <c r="BC21" s="137">
        <v>16531</v>
      </c>
      <c r="BD21" s="138">
        <v>482</v>
      </c>
      <c r="BE21" s="138">
        <v>398</v>
      </c>
      <c r="BF21" s="140">
        <v>282</v>
      </c>
      <c r="BG21" s="713"/>
      <c r="BH21" s="139">
        <v>4604</v>
      </c>
      <c r="BI21" s="135">
        <v>53</v>
      </c>
      <c r="BJ21" s="135">
        <v>49</v>
      </c>
      <c r="BK21" s="136">
        <v>97</v>
      </c>
      <c r="BL21" s="125"/>
    </row>
    <row r="22" spans="2:64" ht="18.75" customHeight="1">
      <c r="B22" s="121" t="s">
        <v>40</v>
      </c>
      <c r="C22" s="114">
        <v>7018</v>
      </c>
      <c r="D22" s="114">
        <v>9768</v>
      </c>
      <c r="E22" s="114">
        <v>251949</v>
      </c>
      <c r="F22" s="185">
        <v>291258</v>
      </c>
      <c r="G22" s="163">
        <v>1403</v>
      </c>
      <c r="H22" s="115">
        <v>1583</v>
      </c>
      <c r="I22" s="115">
        <v>80983</v>
      </c>
      <c r="J22" s="185">
        <v>87370</v>
      </c>
      <c r="K22" s="163">
        <v>2323</v>
      </c>
      <c r="L22" s="115">
        <v>3079</v>
      </c>
      <c r="M22" s="115">
        <v>135891</v>
      </c>
      <c r="N22" s="185">
        <v>145388</v>
      </c>
      <c r="O22" s="115">
        <v>2013</v>
      </c>
      <c r="P22" s="114">
        <v>1627</v>
      </c>
      <c r="Q22" s="114">
        <v>48786</v>
      </c>
      <c r="R22" s="185">
        <v>52911</v>
      </c>
      <c r="S22" s="172">
        <v>7999</v>
      </c>
      <c r="T22" s="182">
        <v>584926</v>
      </c>
      <c r="V22" s="38" t="s">
        <v>40</v>
      </c>
      <c r="W22" s="134">
        <v>2731</v>
      </c>
      <c r="X22" s="135">
        <v>276</v>
      </c>
      <c r="Y22" s="135">
        <v>145</v>
      </c>
      <c r="Z22" s="136">
        <v>42</v>
      </c>
      <c r="AA22" s="175">
        <v>171</v>
      </c>
      <c r="AB22" s="135">
        <v>17</v>
      </c>
      <c r="AC22" s="135">
        <v>6</v>
      </c>
      <c r="AD22" s="136">
        <v>11</v>
      </c>
      <c r="AE22" s="175">
        <v>479</v>
      </c>
      <c r="AF22" s="135">
        <v>30</v>
      </c>
      <c r="AG22" s="135">
        <v>13</v>
      </c>
      <c r="AH22" s="136">
        <v>100</v>
      </c>
      <c r="AI22" s="175">
        <v>21</v>
      </c>
      <c r="AJ22" s="135">
        <v>2</v>
      </c>
      <c r="AK22" s="135">
        <v>0</v>
      </c>
      <c r="AL22" s="136">
        <v>9</v>
      </c>
      <c r="AM22" s="175">
        <v>751</v>
      </c>
      <c r="AN22" s="135">
        <v>25</v>
      </c>
      <c r="AO22" s="135">
        <v>64</v>
      </c>
      <c r="AP22" s="136">
        <v>94</v>
      </c>
      <c r="AQ22" s="175">
        <v>102</v>
      </c>
      <c r="AR22" s="135">
        <v>7</v>
      </c>
      <c r="AS22" s="135">
        <v>1</v>
      </c>
      <c r="AT22" s="136">
        <v>22</v>
      </c>
      <c r="AU22" s="175">
        <v>515</v>
      </c>
      <c r="AV22" s="135">
        <v>44</v>
      </c>
      <c r="AW22" s="135">
        <v>33</v>
      </c>
      <c r="AX22" s="180">
        <v>4</v>
      </c>
      <c r="AY22" s="526">
        <v>32</v>
      </c>
      <c r="AZ22" s="135">
        <v>2</v>
      </c>
      <c r="BA22" s="135">
        <v>3</v>
      </c>
      <c r="BB22" s="135">
        <v>1</v>
      </c>
      <c r="BC22" s="137">
        <v>4476</v>
      </c>
      <c r="BD22" s="138">
        <v>375</v>
      </c>
      <c r="BE22" s="138">
        <v>255</v>
      </c>
      <c r="BF22" s="140">
        <v>240</v>
      </c>
      <c r="BG22" s="713"/>
      <c r="BH22" s="139">
        <v>1949</v>
      </c>
      <c r="BI22" s="135">
        <v>99</v>
      </c>
      <c r="BJ22" s="135">
        <v>89</v>
      </c>
      <c r="BK22" s="136">
        <v>124</v>
      </c>
      <c r="BL22" s="125"/>
    </row>
    <row r="23" spans="2:64" ht="18.75" customHeight="1">
      <c r="B23" s="121" t="s">
        <v>41</v>
      </c>
      <c r="C23" s="114">
        <v>2221</v>
      </c>
      <c r="D23" s="114">
        <v>3047</v>
      </c>
      <c r="E23" s="114">
        <v>92269</v>
      </c>
      <c r="F23" s="185">
        <v>103530</v>
      </c>
      <c r="G23" s="163">
        <v>569</v>
      </c>
      <c r="H23" s="115">
        <v>896</v>
      </c>
      <c r="I23" s="115">
        <v>69217</v>
      </c>
      <c r="J23" s="185">
        <v>72700</v>
      </c>
      <c r="K23" s="163">
        <v>758</v>
      </c>
      <c r="L23" s="115">
        <v>1069</v>
      </c>
      <c r="M23" s="115">
        <v>78597</v>
      </c>
      <c r="N23" s="185">
        <v>82508</v>
      </c>
      <c r="O23" s="115">
        <v>1142</v>
      </c>
      <c r="P23" s="114">
        <v>281</v>
      </c>
      <c r="Q23" s="114">
        <v>1581</v>
      </c>
      <c r="R23" s="185">
        <v>3456</v>
      </c>
      <c r="S23" s="172">
        <v>1284</v>
      </c>
      <c r="T23" s="182">
        <v>263478</v>
      </c>
      <c r="V23" s="38" t="s">
        <v>41</v>
      </c>
      <c r="W23" s="134">
        <v>1429</v>
      </c>
      <c r="X23" s="135">
        <v>222</v>
      </c>
      <c r="Y23" s="135">
        <v>115</v>
      </c>
      <c r="Z23" s="136">
        <v>39</v>
      </c>
      <c r="AA23" s="175">
        <v>22</v>
      </c>
      <c r="AB23" s="135">
        <v>1</v>
      </c>
      <c r="AC23" s="135">
        <v>1</v>
      </c>
      <c r="AD23" s="136">
        <v>1</v>
      </c>
      <c r="AE23" s="175">
        <v>549</v>
      </c>
      <c r="AF23" s="135">
        <v>76</v>
      </c>
      <c r="AG23" s="135">
        <v>7</v>
      </c>
      <c r="AH23" s="136">
        <v>56</v>
      </c>
      <c r="AI23" s="175">
        <v>11</v>
      </c>
      <c r="AJ23" s="135">
        <v>0</v>
      </c>
      <c r="AK23" s="135">
        <v>0</v>
      </c>
      <c r="AL23" s="136">
        <v>1</v>
      </c>
      <c r="AM23" s="175">
        <v>601</v>
      </c>
      <c r="AN23" s="135">
        <v>47</v>
      </c>
      <c r="AO23" s="135">
        <v>90</v>
      </c>
      <c r="AP23" s="136">
        <v>53</v>
      </c>
      <c r="AQ23" s="175">
        <v>19</v>
      </c>
      <c r="AR23" s="135">
        <v>0</v>
      </c>
      <c r="AS23" s="135">
        <v>1</v>
      </c>
      <c r="AT23" s="136">
        <v>3</v>
      </c>
      <c r="AU23" s="175">
        <v>1</v>
      </c>
      <c r="AV23" s="135">
        <v>0</v>
      </c>
      <c r="AW23" s="135">
        <v>0</v>
      </c>
      <c r="AX23" s="180">
        <v>0</v>
      </c>
      <c r="AY23" s="526">
        <v>0</v>
      </c>
      <c r="AZ23" s="135">
        <v>0</v>
      </c>
      <c r="BA23" s="135">
        <v>0</v>
      </c>
      <c r="BB23" s="135">
        <v>0</v>
      </c>
      <c r="BC23" s="137">
        <v>2580</v>
      </c>
      <c r="BD23" s="138">
        <v>345</v>
      </c>
      <c r="BE23" s="138">
        <v>212</v>
      </c>
      <c r="BF23" s="140">
        <v>148</v>
      </c>
      <c r="BG23" s="713"/>
      <c r="BH23" s="139">
        <v>585</v>
      </c>
      <c r="BI23" s="135">
        <v>25</v>
      </c>
      <c r="BJ23" s="135">
        <v>31</v>
      </c>
      <c r="BK23" s="136">
        <v>25</v>
      </c>
      <c r="BL23" s="125"/>
    </row>
    <row r="24" spans="2:64" ht="18.75" customHeight="1">
      <c r="B24" s="121" t="s">
        <v>42</v>
      </c>
      <c r="C24" s="114">
        <v>6368</v>
      </c>
      <c r="D24" s="114">
        <v>1860</v>
      </c>
      <c r="E24" s="114">
        <v>103771</v>
      </c>
      <c r="F24" s="185">
        <v>116010</v>
      </c>
      <c r="G24" s="163">
        <v>1073</v>
      </c>
      <c r="H24" s="115">
        <v>368</v>
      </c>
      <c r="I24" s="115">
        <v>49408</v>
      </c>
      <c r="J24" s="185">
        <v>51159</v>
      </c>
      <c r="K24" s="163">
        <v>4525</v>
      </c>
      <c r="L24" s="115">
        <v>669</v>
      </c>
      <c r="M24" s="115">
        <v>76619</v>
      </c>
      <c r="N24" s="185">
        <v>82308</v>
      </c>
      <c r="O24" s="115">
        <v>2569</v>
      </c>
      <c r="P24" s="114">
        <v>284</v>
      </c>
      <c r="Q24" s="114">
        <v>21152</v>
      </c>
      <c r="R24" s="185">
        <v>24254</v>
      </c>
      <c r="S24" s="172">
        <v>3706</v>
      </c>
      <c r="T24" s="182">
        <v>277437</v>
      </c>
      <c r="V24" s="38" t="s">
        <v>42</v>
      </c>
      <c r="W24" s="134">
        <v>913</v>
      </c>
      <c r="X24" s="135">
        <v>134</v>
      </c>
      <c r="Y24" s="135">
        <v>67</v>
      </c>
      <c r="Z24" s="136">
        <v>15</v>
      </c>
      <c r="AA24" s="175">
        <v>25</v>
      </c>
      <c r="AB24" s="135">
        <v>2</v>
      </c>
      <c r="AC24" s="135">
        <v>1</v>
      </c>
      <c r="AD24" s="136">
        <v>0</v>
      </c>
      <c r="AE24" s="175">
        <v>243</v>
      </c>
      <c r="AF24" s="135">
        <v>13</v>
      </c>
      <c r="AG24" s="135">
        <v>3</v>
      </c>
      <c r="AH24" s="136">
        <v>43</v>
      </c>
      <c r="AI24" s="175">
        <v>5</v>
      </c>
      <c r="AJ24" s="135">
        <v>0</v>
      </c>
      <c r="AK24" s="135">
        <v>0</v>
      </c>
      <c r="AL24" s="136">
        <v>4</v>
      </c>
      <c r="AM24" s="175">
        <v>370</v>
      </c>
      <c r="AN24" s="135">
        <v>24</v>
      </c>
      <c r="AO24" s="135">
        <v>81</v>
      </c>
      <c r="AP24" s="136">
        <v>35</v>
      </c>
      <c r="AQ24" s="175">
        <v>19</v>
      </c>
      <c r="AR24" s="135">
        <v>1</v>
      </c>
      <c r="AS24" s="135">
        <v>0</v>
      </c>
      <c r="AT24" s="136">
        <v>4</v>
      </c>
      <c r="AU24" s="175">
        <v>145</v>
      </c>
      <c r="AV24" s="135">
        <v>16</v>
      </c>
      <c r="AW24" s="135">
        <v>11</v>
      </c>
      <c r="AX24" s="180">
        <v>2</v>
      </c>
      <c r="AY24" s="526">
        <v>9</v>
      </c>
      <c r="AZ24" s="135">
        <v>1</v>
      </c>
      <c r="BA24" s="135">
        <v>1</v>
      </c>
      <c r="BB24" s="135">
        <v>0</v>
      </c>
      <c r="BC24" s="137">
        <v>1671</v>
      </c>
      <c r="BD24" s="138">
        <v>187</v>
      </c>
      <c r="BE24" s="138">
        <v>162</v>
      </c>
      <c r="BF24" s="140">
        <v>95</v>
      </c>
      <c r="BG24" s="713"/>
      <c r="BH24" s="139">
        <v>422</v>
      </c>
      <c r="BI24" s="135">
        <v>23</v>
      </c>
      <c r="BJ24" s="135">
        <v>24</v>
      </c>
      <c r="BK24" s="136">
        <v>19</v>
      </c>
      <c r="BL24" s="125"/>
    </row>
    <row r="25" spans="2:64" ht="18.75" customHeight="1">
      <c r="B25" s="121" t="s">
        <v>43</v>
      </c>
      <c r="C25" s="114">
        <v>2651</v>
      </c>
      <c r="D25" s="114">
        <v>3117</v>
      </c>
      <c r="E25" s="114">
        <v>91133</v>
      </c>
      <c r="F25" s="185">
        <v>100365</v>
      </c>
      <c r="G25" s="163">
        <v>465</v>
      </c>
      <c r="H25" s="115">
        <v>599</v>
      </c>
      <c r="I25" s="115">
        <v>40791</v>
      </c>
      <c r="J25" s="185">
        <v>42248</v>
      </c>
      <c r="K25" s="163">
        <v>1052</v>
      </c>
      <c r="L25" s="115">
        <v>1065</v>
      </c>
      <c r="M25" s="115">
        <v>77081</v>
      </c>
      <c r="N25" s="185">
        <v>79672</v>
      </c>
      <c r="O25" s="115">
        <v>792</v>
      </c>
      <c r="P25" s="114">
        <v>621</v>
      </c>
      <c r="Q25" s="114">
        <v>4214</v>
      </c>
      <c r="R25" s="185">
        <v>5696</v>
      </c>
      <c r="S25" s="172">
        <v>1873</v>
      </c>
      <c r="T25" s="182">
        <v>229854</v>
      </c>
      <c r="V25" s="38" t="s">
        <v>43</v>
      </c>
      <c r="W25" s="134">
        <v>938</v>
      </c>
      <c r="X25" s="135">
        <v>182</v>
      </c>
      <c r="Y25" s="135">
        <v>100</v>
      </c>
      <c r="Z25" s="136">
        <v>80</v>
      </c>
      <c r="AA25" s="175">
        <v>62</v>
      </c>
      <c r="AB25" s="135">
        <v>9</v>
      </c>
      <c r="AC25" s="135">
        <v>7</v>
      </c>
      <c r="AD25" s="136">
        <v>2</v>
      </c>
      <c r="AE25" s="175">
        <v>198</v>
      </c>
      <c r="AF25" s="135">
        <v>22</v>
      </c>
      <c r="AG25" s="135">
        <v>9</v>
      </c>
      <c r="AH25" s="136">
        <v>41</v>
      </c>
      <c r="AI25" s="175">
        <v>8</v>
      </c>
      <c r="AJ25" s="135">
        <v>2</v>
      </c>
      <c r="AK25" s="135">
        <v>2</v>
      </c>
      <c r="AL25" s="136">
        <v>0</v>
      </c>
      <c r="AM25" s="175">
        <v>356</v>
      </c>
      <c r="AN25" s="135">
        <v>16</v>
      </c>
      <c r="AO25" s="135">
        <v>48</v>
      </c>
      <c r="AP25" s="136">
        <v>72</v>
      </c>
      <c r="AQ25" s="175">
        <v>44</v>
      </c>
      <c r="AR25" s="135">
        <v>1</v>
      </c>
      <c r="AS25" s="135">
        <v>5</v>
      </c>
      <c r="AT25" s="136">
        <v>13</v>
      </c>
      <c r="AU25" s="175">
        <v>19</v>
      </c>
      <c r="AV25" s="135">
        <v>4</v>
      </c>
      <c r="AW25" s="135">
        <v>1</v>
      </c>
      <c r="AX25" s="180">
        <v>0</v>
      </c>
      <c r="AY25" s="526">
        <v>1</v>
      </c>
      <c r="AZ25" s="135">
        <v>0</v>
      </c>
      <c r="BA25" s="135">
        <v>0</v>
      </c>
      <c r="BB25" s="135">
        <v>0</v>
      </c>
      <c r="BC25" s="137">
        <v>1511</v>
      </c>
      <c r="BD25" s="138">
        <v>224</v>
      </c>
      <c r="BE25" s="138">
        <v>158</v>
      </c>
      <c r="BF25" s="140">
        <v>193</v>
      </c>
      <c r="BG25" s="713"/>
      <c r="BH25" s="139">
        <v>500</v>
      </c>
      <c r="BI25" s="135">
        <v>43</v>
      </c>
      <c r="BJ25" s="135">
        <v>50</v>
      </c>
      <c r="BK25" s="136">
        <v>64</v>
      </c>
      <c r="BL25" s="125"/>
    </row>
    <row r="26" spans="2:64" ht="18.75" customHeight="1">
      <c r="B26" s="121" t="s">
        <v>44</v>
      </c>
      <c r="C26" s="114">
        <v>5217</v>
      </c>
      <c r="D26" s="114">
        <v>1967</v>
      </c>
      <c r="E26" s="114">
        <v>137079</v>
      </c>
      <c r="F26" s="185">
        <v>146091</v>
      </c>
      <c r="G26" s="163">
        <v>2082</v>
      </c>
      <c r="H26" s="115">
        <v>692</v>
      </c>
      <c r="I26" s="115">
        <v>79356</v>
      </c>
      <c r="J26" s="185">
        <v>82594</v>
      </c>
      <c r="K26" s="163">
        <v>1669</v>
      </c>
      <c r="L26" s="115">
        <v>675</v>
      </c>
      <c r="M26" s="115">
        <v>66337</v>
      </c>
      <c r="N26" s="185">
        <v>68877</v>
      </c>
      <c r="O26" s="115">
        <v>686</v>
      </c>
      <c r="P26" s="114">
        <v>179</v>
      </c>
      <c r="Q26" s="114">
        <v>9127</v>
      </c>
      <c r="R26" s="185">
        <v>10045</v>
      </c>
      <c r="S26" s="172">
        <v>1709</v>
      </c>
      <c r="T26" s="182">
        <v>309316</v>
      </c>
      <c r="V26" s="38" t="s">
        <v>44</v>
      </c>
      <c r="W26" s="134">
        <v>1449</v>
      </c>
      <c r="X26" s="135">
        <v>152</v>
      </c>
      <c r="Y26" s="135">
        <v>133</v>
      </c>
      <c r="Z26" s="136">
        <v>14</v>
      </c>
      <c r="AA26" s="175">
        <v>54</v>
      </c>
      <c r="AB26" s="135">
        <v>3</v>
      </c>
      <c r="AC26" s="135">
        <v>0</v>
      </c>
      <c r="AD26" s="136">
        <v>0</v>
      </c>
      <c r="AE26" s="175">
        <v>431</v>
      </c>
      <c r="AF26" s="135">
        <v>18</v>
      </c>
      <c r="AG26" s="135">
        <v>8</v>
      </c>
      <c r="AH26" s="136">
        <v>129</v>
      </c>
      <c r="AI26" s="175">
        <v>9</v>
      </c>
      <c r="AJ26" s="135">
        <v>0</v>
      </c>
      <c r="AK26" s="135">
        <v>0</v>
      </c>
      <c r="AL26" s="136">
        <v>0</v>
      </c>
      <c r="AM26" s="175">
        <v>382</v>
      </c>
      <c r="AN26" s="135">
        <v>10</v>
      </c>
      <c r="AO26" s="135">
        <v>50</v>
      </c>
      <c r="AP26" s="136">
        <v>35</v>
      </c>
      <c r="AQ26" s="175">
        <v>37</v>
      </c>
      <c r="AR26" s="135">
        <v>0</v>
      </c>
      <c r="AS26" s="135">
        <v>6</v>
      </c>
      <c r="AT26" s="136">
        <v>3</v>
      </c>
      <c r="AU26" s="175">
        <v>62</v>
      </c>
      <c r="AV26" s="135">
        <v>3</v>
      </c>
      <c r="AW26" s="135">
        <v>5</v>
      </c>
      <c r="AX26" s="180">
        <v>2</v>
      </c>
      <c r="AY26" s="526">
        <v>5</v>
      </c>
      <c r="AZ26" s="135">
        <v>0</v>
      </c>
      <c r="BA26" s="135">
        <v>1</v>
      </c>
      <c r="BB26" s="135">
        <v>0</v>
      </c>
      <c r="BC26" s="137">
        <v>2324</v>
      </c>
      <c r="BD26" s="138">
        <v>183</v>
      </c>
      <c r="BE26" s="138">
        <v>196</v>
      </c>
      <c r="BF26" s="140">
        <v>180</v>
      </c>
      <c r="BG26" s="713"/>
      <c r="BH26" s="139">
        <v>631</v>
      </c>
      <c r="BI26" s="135">
        <v>13</v>
      </c>
      <c r="BJ26" s="135">
        <v>32</v>
      </c>
      <c r="BK26" s="136">
        <v>6</v>
      </c>
      <c r="BL26" s="125"/>
    </row>
    <row r="27" spans="2:64" ht="18.75" customHeight="1">
      <c r="B27" s="121" t="s">
        <v>45</v>
      </c>
      <c r="C27" s="114">
        <v>2005</v>
      </c>
      <c r="D27" s="114">
        <v>1783</v>
      </c>
      <c r="E27" s="114">
        <v>79140</v>
      </c>
      <c r="F27" s="185">
        <v>84146</v>
      </c>
      <c r="G27" s="163">
        <v>781</v>
      </c>
      <c r="H27" s="115">
        <v>638</v>
      </c>
      <c r="I27" s="115">
        <v>70722</v>
      </c>
      <c r="J27" s="185">
        <v>72978</v>
      </c>
      <c r="K27" s="163">
        <v>802</v>
      </c>
      <c r="L27" s="115">
        <v>720</v>
      </c>
      <c r="M27" s="115">
        <v>93280</v>
      </c>
      <c r="N27" s="185">
        <v>95072</v>
      </c>
      <c r="O27" s="115">
        <v>443</v>
      </c>
      <c r="P27" s="114">
        <v>271</v>
      </c>
      <c r="Q27" s="114">
        <v>12028</v>
      </c>
      <c r="R27" s="185">
        <v>12952</v>
      </c>
      <c r="S27" s="172">
        <v>309</v>
      </c>
      <c r="T27" s="182">
        <v>265457</v>
      </c>
      <c r="V27" s="38" t="s">
        <v>45</v>
      </c>
      <c r="W27" s="134">
        <v>1075</v>
      </c>
      <c r="X27" s="135">
        <v>105</v>
      </c>
      <c r="Y27" s="135">
        <v>70</v>
      </c>
      <c r="Z27" s="136">
        <v>6</v>
      </c>
      <c r="AA27" s="175">
        <v>49</v>
      </c>
      <c r="AB27" s="135">
        <v>3</v>
      </c>
      <c r="AC27" s="135">
        <v>5</v>
      </c>
      <c r="AD27" s="136">
        <v>0</v>
      </c>
      <c r="AE27" s="175">
        <v>470</v>
      </c>
      <c r="AF27" s="135">
        <v>12</v>
      </c>
      <c r="AG27" s="135">
        <v>3</v>
      </c>
      <c r="AH27" s="136">
        <v>64</v>
      </c>
      <c r="AI27" s="175">
        <v>13</v>
      </c>
      <c r="AJ27" s="135">
        <v>0</v>
      </c>
      <c r="AK27" s="135">
        <v>0</v>
      </c>
      <c r="AL27" s="136">
        <v>2</v>
      </c>
      <c r="AM27" s="175">
        <v>534</v>
      </c>
      <c r="AN27" s="135">
        <v>13</v>
      </c>
      <c r="AO27" s="135">
        <v>36</v>
      </c>
      <c r="AP27" s="136">
        <v>23</v>
      </c>
      <c r="AQ27" s="175">
        <v>37</v>
      </c>
      <c r="AR27" s="135">
        <v>2</v>
      </c>
      <c r="AS27" s="135">
        <v>3</v>
      </c>
      <c r="AT27" s="136">
        <v>3</v>
      </c>
      <c r="AU27" s="175">
        <v>202</v>
      </c>
      <c r="AV27" s="135">
        <v>11</v>
      </c>
      <c r="AW27" s="135">
        <v>12</v>
      </c>
      <c r="AX27" s="180">
        <v>2</v>
      </c>
      <c r="AY27" s="526">
        <v>10</v>
      </c>
      <c r="AZ27" s="135">
        <v>1</v>
      </c>
      <c r="BA27" s="135">
        <v>1</v>
      </c>
      <c r="BB27" s="135">
        <v>0</v>
      </c>
      <c r="BC27" s="137">
        <v>2281</v>
      </c>
      <c r="BD27" s="138">
        <v>141</v>
      </c>
      <c r="BE27" s="138">
        <v>121</v>
      </c>
      <c r="BF27" s="140">
        <v>95</v>
      </c>
      <c r="BG27" s="713"/>
      <c r="BH27" s="139">
        <v>452</v>
      </c>
      <c r="BI27" s="135">
        <v>20</v>
      </c>
      <c r="BJ27" s="135">
        <v>24</v>
      </c>
      <c r="BK27" s="136">
        <v>13</v>
      </c>
      <c r="BL27" s="125"/>
    </row>
    <row r="28" spans="2:64" ht="18.75" customHeight="1">
      <c r="B28" s="121" t="s">
        <v>46</v>
      </c>
      <c r="C28" s="114">
        <v>19403</v>
      </c>
      <c r="D28" s="114">
        <v>6309</v>
      </c>
      <c r="E28" s="114">
        <v>200626</v>
      </c>
      <c r="F28" s="185">
        <v>229065</v>
      </c>
      <c r="G28" s="163">
        <v>10996</v>
      </c>
      <c r="H28" s="115">
        <v>2695</v>
      </c>
      <c r="I28" s="115">
        <v>261429</v>
      </c>
      <c r="J28" s="185">
        <v>276138</v>
      </c>
      <c r="K28" s="163">
        <v>18278</v>
      </c>
      <c r="L28" s="115">
        <v>4902</v>
      </c>
      <c r="M28" s="115">
        <v>342083</v>
      </c>
      <c r="N28" s="185">
        <v>366285</v>
      </c>
      <c r="O28" s="115">
        <v>1553</v>
      </c>
      <c r="P28" s="114">
        <v>845</v>
      </c>
      <c r="Q28" s="114">
        <v>9329</v>
      </c>
      <c r="R28" s="185">
        <v>12017</v>
      </c>
      <c r="S28" s="172">
        <v>2749</v>
      </c>
      <c r="T28" s="182">
        <v>886254</v>
      </c>
      <c r="V28" s="38" t="s">
        <v>46</v>
      </c>
      <c r="W28" s="134">
        <v>1958</v>
      </c>
      <c r="X28" s="135">
        <v>160</v>
      </c>
      <c r="Y28" s="135">
        <v>100</v>
      </c>
      <c r="Z28" s="136">
        <v>32</v>
      </c>
      <c r="AA28" s="175">
        <v>59</v>
      </c>
      <c r="AB28" s="135">
        <v>5</v>
      </c>
      <c r="AC28" s="135">
        <v>2</v>
      </c>
      <c r="AD28" s="136">
        <v>0</v>
      </c>
      <c r="AE28" s="175">
        <v>910</v>
      </c>
      <c r="AF28" s="135">
        <v>26</v>
      </c>
      <c r="AG28" s="135">
        <v>13</v>
      </c>
      <c r="AH28" s="136">
        <v>152</v>
      </c>
      <c r="AI28" s="175">
        <v>30</v>
      </c>
      <c r="AJ28" s="135">
        <v>0</v>
      </c>
      <c r="AK28" s="135">
        <v>0</v>
      </c>
      <c r="AL28" s="136">
        <v>12</v>
      </c>
      <c r="AM28" s="175">
        <v>1167</v>
      </c>
      <c r="AN28" s="135">
        <v>43</v>
      </c>
      <c r="AO28" s="135">
        <v>76</v>
      </c>
      <c r="AP28" s="136">
        <v>180</v>
      </c>
      <c r="AQ28" s="175">
        <v>54</v>
      </c>
      <c r="AR28" s="135">
        <v>1</v>
      </c>
      <c r="AS28" s="135">
        <v>4</v>
      </c>
      <c r="AT28" s="136">
        <v>14</v>
      </c>
      <c r="AU28" s="175">
        <v>217</v>
      </c>
      <c r="AV28" s="135">
        <v>18</v>
      </c>
      <c r="AW28" s="135">
        <v>25</v>
      </c>
      <c r="AX28" s="180">
        <v>5</v>
      </c>
      <c r="AY28" s="526">
        <v>3</v>
      </c>
      <c r="AZ28" s="135">
        <v>0</v>
      </c>
      <c r="BA28" s="135">
        <v>0</v>
      </c>
      <c r="BB28" s="135">
        <v>0</v>
      </c>
      <c r="BC28" s="137">
        <v>4252</v>
      </c>
      <c r="BD28" s="138">
        <v>247</v>
      </c>
      <c r="BE28" s="138">
        <v>214</v>
      </c>
      <c r="BF28" s="140">
        <v>369</v>
      </c>
      <c r="BG28" s="713"/>
      <c r="BH28" s="139">
        <v>1022</v>
      </c>
      <c r="BI28" s="135">
        <v>38</v>
      </c>
      <c r="BJ28" s="135">
        <v>39</v>
      </c>
      <c r="BK28" s="136">
        <v>85</v>
      </c>
      <c r="BL28" s="125"/>
    </row>
    <row r="29" spans="2:64" ht="18.75" customHeight="1">
      <c r="B29" s="121" t="s">
        <v>47</v>
      </c>
      <c r="C29" s="114">
        <v>10085</v>
      </c>
      <c r="D29" s="114">
        <v>2773</v>
      </c>
      <c r="E29" s="114">
        <v>71936</v>
      </c>
      <c r="F29" s="185">
        <v>86893</v>
      </c>
      <c r="G29" s="163">
        <v>3567</v>
      </c>
      <c r="H29" s="115">
        <v>1063</v>
      </c>
      <c r="I29" s="115">
        <v>109825</v>
      </c>
      <c r="J29" s="185">
        <v>114795</v>
      </c>
      <c r="K29" s="163">
        <v>3705</v>
      </c>
      <c r="L29" s="115">
        <v>1084</v>
      </c>
      <c r="M29" s="115">
        <v>136892</v>
      </c>
      <c r="N29" s="185">
        <v>141890</v>
      </c>
      <c r="O29" s="115">
        <v>3972</v>
      </c>
      <c r="P29" s="114">
        <v>1393</v>
      </c>
      <c r="Q29" s="114">
        <v>67620</v>
      </c>
      <c r="R29" s="185">
        <v>73037</v>
      </c>
      <c r="S29" s="172">
        <v>10390</v>
      </c>
      <c r="T29" s="182">
        <v>427005</v>
      </c>
      <c r="V29" s="38" t="s">
        <v>47</v>
      </c>
      <c r="W29" s="134">
        <v>1058</v>
      </c>
      <c r="X29" s="135">
        <v>160</v>
      </c>
      <c r="Y29" s="135">
        <v>40</v>
      </c>
      <c r="Z29" s="136">
        <v>22</v>
      </c>
      <c r="AA29" s="175">
        <v>27</v>
      </c>
      <c r="AB29" s="135">
        <v>9</v>
      </c>
      <c r="AC29" s="135">
        <v>0</v>
      </c>
      <c r="AD29" s="136">
        <v>0</v>
      </c>
      <c r="AE29" s="175">
        <v>482</v>
      </c>
      <c r="AF29" s="135">
        <v>56</v>
      </c>
      <c r="AG29" s="135">
        <v>2</v>
      </c>
      <c r="AH29" s="136">
        <v>32</v>
      </c>
      <c r="AI29" s="175">
        <v>15</v>
      </c>
      <c r="AJ29" s="135">
        <v>7</v>
      </c>
      <c r="AK29" s="135">
        <v>0</v>
      </c>
      <c r="AL29" s="136">
        <v>0</v>
      </c>
      <c r="AM29" s="175">
        <v>488</v>
      </c>
      <c r="AN29" s="135">
        <v>67</v>
      </c>
      <c r="AO29" s="135">
        <v>36</v>
      </c>
      <c r="AP29" s="136">
        <v>24</v>
      </c>
      <c r="AQ29" s="175">
        <v>39</v>
      </c>
      <c r="AR29" s="135">
        <v>12</v>
      </c>
      <c r="AS29" s="135">
        <v>0</v>
      </c>
      <c r="AT29" s="136">
        <v>5</v>
      </c>
      <c r="AU29" s="175">
        <v>566</v>
      </c>
      <c r="AV29" s="135">
        <v>78</v>
      </c>
      <c r="AW29" s="135">
        <v>33</v>
      </c>
      <c r="AX29" s="180">
        <v>6</v>
      </c>
      <c r="AY29" s="526">
        <v>32</v>
      </c>
      <c r="AZ29" s="135">
        <v>11</v>
      </c>
      <c r="BA29" s="135">
        <v>0</v>
      </c>
      <c r="BB29" s="135">
        <v>0</v>
      </c>
      <c r="BC29" s="137">
        <v>2594</v>
      </c>
      <c r="BD29" s="138">
        <v>361</v>
      </c>
      <c r="BE29" s="138">
        <v>111</v>
      </c>
      <c r="BF29" s="140">
        <v>84</v>
      </c>
      <c r="BG29" s="713"/>
      <c r="BH29" s="139">
        <v>774</v>
      </c>
      <c r="BI29" s="135">
        <v>107</v>
      </c>
      <c r="BJ29" s="135">
        <v>17</v>
      </c>
      <c r="BK29" s="136">
        <v>12</v>
      </c>
      <c r="BL29" s="125"/>
    </row>
    <row r="30" spans="2:64" ht="18.75" customHeight="1">
      <c r="B30" s="121" t="s">
        <v>48</v>
      </c>
      <c r="C30" s="114">
        <v>2783</v>
      </c>
      <c r="D30" s="114">
        <v>3258</v>
      </c>
      <c r="E30" s="114">
        <v>86916</v>
      </c>
      <c r="F30" s="185">
        <v>93516</v>
      </c>
      <c r="G30" s="163">
        <v>1072</v>
      </c>
      <c r="H30" s="115">
        <v>892</v>
      </c>
      <c r="I30" s="115">
        <v>56891</v>
      </c>
      <c r="J30" s="185">
        <v>58982</v>
      </c>
      <c r="K30" s="163">
        <v>1022</v>
      </c>
      <c r="L30" s="115">
        <v>1142</v>
      </c>
      <c r="M30" s="115">
        <v>69106</v>
      </c>
      <c r="N30" s="185">
        <v>71423</v>
      </c>
      <c r="O30" s="115">
        <v>1689</v>
      </c>
      <c r="P30" s="114">
        <v>690</v>
      </c>
      <c r="Q30" s="114">
        <v>22099</v>
      </c>
      <c r="R30" s="185">
        <v>24524</v>
      </c>
      <c r="S30" s="172">
        <v>529</v>
      </c>
      <c r="T30" s="182">
        <v>248974</v>
      </c>
      <c r="V30" s="38" t="s">
        <v>48</v>
      </c>
      <c r="W30" s="134">
        <v>1852</v>
      </c>
      <c r="X30" s="135">
        <v>195</v>
      </c>
      <c r="Y30" s="135">
        <v>190</v>
      </c>
      <c r="Z30" s="136">
        <v>92</v>
      </c>
      <c r="AA30" s="175">
        <v>118</v>
      </c>
      <c r="AB30" s="135">
        <v>9</v>
      </c>
      <c r="AC30" s="135">
        <v>3</v>
      </c>
      <c r="AD30" s="136">
        <v>4</v>
      </c>
      <c r="AE30" s="175">
        <v>612</v>
      </c>
      <c r="AF30" s="135">
        <v>27</v>
      </c>
      <c r="AG30" s="135">
        <v>22</v>
      </c>
      <c r="AH30" s="136">
        <v>61</v>
      </c>
      <c r="AI30" s="175">
        <v>14</v>
      </c>
      <c r="AJ30" s="135">
        <v>1</v>
      </c>
      <c r="AK30" s="135">
        <v>0</v>
      </c>
      <c r="AL30" s="136">
        <v>4</v>
      </c>
      <c r="AM30" s="175">
        <v>573</v>
      </c>
      <c r="AN30" s="135">
        <v>46</v>
      </c>
      <c r="AO30" s="135">
        <v>78</v>
      </c>
      <c r="AP30" s="136">
        <v>31</v>
      </c>
      <c r="AQ30" s="175">
        <v>58</v>
      </c>
      <c r="AR30" s="135">
        <v>3</v>
      </c>
      <c r="AS30" s="135">
        <v>3</v>
      </c>
      <c r="AT30" s="136">
        <v>4</v>
      </c>
      <c r="AU30" s="175">
        <v>230</v>
      </c>
      <c r="AV30" s="135">
        <v>13</v>
      </c>
      <c r="AW30" s="135">
        <v>52</v>
      </c>
      <c r="AX30" s="180">
        <v>1</v>
      </c>
      <c r="AY30" s="526">
        <v>23</v>
      </c>
      <c r="AZ30" s="135">
        <v>2</v>
      </c>
      <c r="BA30" s="135">
        <v>2</v>
      </c>
      <c r="BB30" s="135">
        <v>0</v>
      </c>
      <c r="BC30" s="137">
        <v>3267</v>
      </c>
      <c r="BD30" s="138">
        <v>281</v>
      </c>
      <c r="BE30" s="138">
        <v>342</v>
      </c>
      <c r="BF30" s="140">
        <v>185</v>
      </c>
      <c r="BG30" s="713"/>
      <c r="BH30" s="139">
        <v>983</v>
      </c>
      <c r="BI30" s="135">
        <v>72</v>
      </c>
      <c r="BJ30" s="135">
        <v>81</v>
      </c>
      <c r="BK30" s="136">
        <v>54</v>
      </c>
      <c r="BL30" s="125"/>
    </row>
    <row r="31" spans="2:64" ht="18.75" customHeight="1">
      <c r="B31" s="121" t="s">
        <v>49</v>
      </c>
      <c r="C31" s="114">
        <v>5551</v>
      </c>
      <c r="D31" s="114">
        <v>6716</v>
      </c>
      <c r="E31" s="114">
        <v>240093</v>
      </c>
      <c r="F31" s="185">
        <v>271970</v>
      </c>
      <c r="G31" s="163">
        <v>2300</v>
      </c>
      <c r="H31" s="115">
        <v>1932</v>
      </c>
      <c r="I31" s="115">
        <v>168501</v>
      </c>
      <c r="J31" s="185">
        <v>175220</v>
      </c>
      <c r="K31" s="163">
        <v>5143</v>
      </c>
      <c r="L31" s="115">
        <v>3412</v>
      </c>
      <c r="M31" s="115">
        <v>203459</v>
      </c>
      <c r="N31" s="185">
        <v>214913</v>
      </c>
      <c r="O31" s="115">
        <v>377</v>
      </c>
      <c r="P31" s="114">
        <v>221</v>
      </c>
      <c r="Q31" s="114">
        <v>1002</v>
      </c>
      <c r="R31" s="185">
        <v>1600</v>
      </c>
      <c r="S31" s="172">
        <v>779</v>
      </c>
      <c r="T31" s="182">
        <v>664482</v>
      </c>
      <c r="V31" s="38" t="s">
        <v>49</v>
      </c>
      <c r="W31" s="134">
        <v>2772</v>
      </c>
      <c r="X31" s="135">
        <v>260</v>
      </c>
      <c r="Y31" s="135">
        <v>167</v>
      </c>
      <c r="Z31" s="136">
        <v>78</v>
      </c>
      <c r="AA31" s="175">
        <v>112</v>
      </c>
      <c r="AB31" s="135">
        <v>4</v>
      </c>
      <c r="AC31" s="135">
        <v>2</v>
      </c>
      <c r="AD31" s="136">
        <v>2</v>
      </c>
      <c r="AE31" s="175">
        <v>860</v>
      </c>
      <c r="AF31" s="135">
        <v>40</v>
      </c>
      <c r="AG31" s="135">
        <v>9</v>
      </c>
      <c r="AH31" s="136">
        <v>115</v>
      </c>
      <c r="AI31" s="175">
        <v>43</v>
      </c>
      <c r="AJ31" s="135">
        <v>7</v>
      </c>
      <c r="AK31" s="135">
        <v>0</v>
      </c>
      <c r="AL31" s="136">
        <v>11</v>
      </c>
      <c r="AM31" s="175">
        <v>986</v>
      </c>
      <c r="AN31" s="135">
        <v>28</v>
      </c>
      <c r="AO31" s="135">
        <v>77</v>
      </c>
      <c r="AP31" s="136">
        <v>60</v>
      </c>
      <c r="AQ31" s="175">
        <v>82</v>
      </c>
      <c r="AR31" s="135">
        <v>1</v>
      </c>
      <c r="AS31" s="135">
        <v>2</v>
      </c>
      <c r="AT31" s="136">
        <v>12</v>
      </c>
      <c r="AU31" s="175">
        <v>0</v>
      </c>
      <c r="AV31" s="135">
        <v>0</v>
      </c>
      <c r="AW31" s="135">
        <v>0</v>
      </c>
      <c r="AX31" s="180">
        <v>0</v>
      </c>
      <c r="AY31" s="526">
        <v>0</v>
      </c>
      <c r="AZ31" s="135">
        <v>0</v>
      </c>
      <c r="BA31" s="135">
        <v>0</v>
      </c>
      <c r="BB31" s="135">
        <v>1</v>
      </c>
      <c r="BC31" s="137">
        <v>4618</v>
      </c>
      <c r="BD31" s="138">
        <v>328</v>
      </c>
      <c r="BE31" s="138">
        <v>253</v>
      </c>
      <c r="BF31" s="140">
        <v>253</v>
      </c>
      <c r="BG31" s="713"/>
      <c r="BH31" s="139">
        <v>1312</v>
      </c>
      <c r="BI31" s="135">
        <v>54</v>
      </c>
      <c r="BJ31" s="135">
        <v>45</v>
      </c>
      <c r="BK31" s="136">
        <v>78</v>
      </c>
      <c r="BL31" s="125"/>
    </row>
    <row r="32" spans="2:64" ht="18.75" customHeight="1">
      <c r="B32" s="121" t="s">
        <v>50</v>
      </c>
      <c r="C32" s="114">
        <v>4336</v>
      </c>
      <c r="D32" s="114">
        <v>5559</v>
      </c>
      <c r="E32" s="114">
        <v>160724</v>
      </c>
      <c r="F32" s="185">
        <v>172578</v>
      </c>
      <c r="G32" s="163">
        <v>2702</v>
      </c>
      <c r="H32" s="115">
        <v>1668</v>
      </c>
      <c r="I32" s="115">
        <v>168417</v>
      </c>
      <c r="J32" s="185">
        <v>173413</v>
      </c>
      <c r="K32" s="163">
        <v>2485</v>
      </c>
      <c r="L32" s="115">
        <v>2504</v>
      </c>
      <c r="M32" s="115">
        <v>203505</v>
      </c>
      <c r="N32" s="185">
        <v>208869</v>
      </c>
      <c r="O32" s="115">
        <v>1320</v>
      </c>
      <c r="P32" s="114">
        <v>732</v>
      </c>
      <c r="Q32" s="114">
        <v>22654</v>
      </c>
      <c r="R32" s="185">
        <v>24828</v>
      </c>
      <c r="S32" s="172">
        <v>639</v>
      </c>
      <c r="T32" s="182">
        <v>580327</v>
      </c>
      <c r="V32" s="38" t="s">
        <v>50</v>
      </c>
      <c r="W32" s="134">
        <v>2938</v>
      </c>
      <c r="X32" s="135">
        <v>471</v>
      </c>
      <c r="Y32" s="135">
        <v>191</v>
      </c>
      <c r="Z32" s="136">
        <v>71</v>
      </c>
      <c r="AA32" s="175">
        <v>165</v>
      </c>
      <c r="AB32" s="135">
        <v>36</v>
      </c>
      <c r="AC32" s="135">
        <v>13</v>
      </c>
      <c r="AD32" s="136">
        <v>6</v>
      </c>
      <c r="AE32" s="175">
        <v>1098</v>
      </c>
      <c r="AF32" s="135">
        <v>78</v>
      </c>
      <c r="AG32" s="135">
        <v>30</v>
      </c>
      <c r="AH32" s="136">
        <v>140</v>
      </c>
      <c r="AI32" s="175">
        <v>61</v>
      </c>
      <c r="AJ32" s="135">
        <v>4</v>
      </c>
      <c r="AK32" s="135">
        <v>0</v>
      </c>
      <c r="AL32" s="136">
        <v>16</v>
      </c>
      <c r="AM32" s="175">
        <v>1549</v>
      </c>
      <c r="AN32" s="135">
        <v>109</v>
      </c>
      <c r="AO32" s="135">
        <v>199</v>
      </c>
      <c r="AP32" s="136">
        <v>99</v>
      </c>
      <c r="AQ32" s="175">
        <v>190</v>
      </c>
      <c r="AR32" s="135">
        <v>12</v>
      </c>
      <c r="AS32" s="135">
        <v>16</v>
      </c>
      <c r="AT32" s="136">
        <v>24</v>
      </c>
      <c r="AU32" s="175">
        <v>249</v>
      </c>
      <c r="AV32" s="135">
        <v>33</v>
      </c>
      <c r="AW32" s="135">
        <v>21</v>
      </c>
      <c r="AX32" s="180">
        <v>5</v>
      </c>
      <c r="AY32" s="526">
        <v>27</v>
      </c>
      <c r="AZ32" s="135">
        <v>6</v>
      </c>
      <c r="BA32" s="135">
        <v>2</v>
      </c>
      <c r="BB32" s="135">
        <v>2</v>
      </c>
      <c r="BC32" s="137">
        <v>5834</v>
      </c>
      <c r="BD32" s="138">
        <v>691</v>
      </c>
      <c r="BE32" s="138">
        <v>441</v>
      </c>
      <c r="BF32" s="140">
        <v>315</v>
      </c>
      <c r="BG32" s="713"/>
      <c r="BH32" s="139">
        <v>1931</v>
      </c>
      <c r="BI32" s="135">
        <v>155</v>
      </c>
      <c r="BJ32" s="135">
        <v>116</v>
      </c>
      <c r="BK32" s="136">
        <v>86</v>
      </c>
      <c r="BL32" s="125"/>
    </row>
    <row r="33" spans="2:64" ht="18.75" customHeight="1">
      <c r="B33" s="121" t="s">
        <v>51</v>
      </c>
      <c r="C33" s="114">
        <v>5733</v>
      </c>
      <c r="D33" s="114">
        <v>5555</v>
      </c>
      <c r="E33" s="114">
        <v>370903</v>
      </c>
      <c r="F33" s="185">
        <v>386481</v>
      </c>
      <c r="G33" s="163">
        <v>2786</v>
      </c>
      <c r="H33" s="115">
        <v>2705</v>
      </c>
      <c r="I33" s="115">
        <v>438043</v>
      </c>
      <c r="J33" s="185">
        <v>445130</v>
      </c>
      <c r="K33" s="163">
        <v>1932</v>
      </c>
      <c r="L33" s="115">
        <v>2361</v>
      </c>
      <c r="M33" s="115">
        <v>333805</v>
      </c>
      <c r="N33" s="185">
        <v>340087</v>
      </c>
      <c r="O33" s="115">
        <v>1317</v>
      </c>
      <c r="P33" s="114">
        <v>980</v>
      </c>
      <c r="Q33" s="114">
        <v>55145</v>
      </c>
      <c r="R33" s="185">
        <v>57537</v>
      </c>
      <c r="S33" s="172">
        <v>1327</v>
      </c>
      <c r="T33" s="182">
        <v>1230562</v>
      </c>
      <c r="V33" s="38" t="s">
        <v>51</v>
      </c>
      <c r="W33" s="134">
        <v>2253</v>
      </c>
      <c r="X33" s="135">
        <v>205</v>
      </c>
      <c r="Y33" s="135">
        <v>231</v>
      </c>
      <c r="Z33" s="136">
        <v>26</v>
      </c>
      <c r="AA33" s="175">
        <v>100</v>
      </c>
      <c r="AB33" s="135">
        <v>1</v>
      </c>
      <c r="AC33" s="135">
        <v>7</v>
      </c>
      <c r="AD33" s="136">
        <v>0</v>
      </c>
      <c r="AE33" s="175">
        <v>1132</v>
      </c>
      <c r="AF33" s="135">
        <v>24</v>
      </c>
      <c r="AG33" s="135">
        <v>9</v>
      </c>
      <c r="AH33" s="136">
        <v>260</v>
      </c>
      <c r="AI33" s="175">
        <v>37</v>
      </c>
      <c r="AJ33" s="135">
        <v>0</v>
      </c>
      <c r="AK33" s="135">
        <v>0</v>
      </c>
      <c r="AL33" s="136">
        <v>3</v>
      </c>
      <c r="AM33" s="175">
        <v>867</v>
      </c>
      <c r="AN33" s="135">
        <v>34</v>
      </c>
      <c r="AO33" s="135">
        <v>99</v>
      </c>
      <c r="AP33" s="136">
        <v>41</v>
      </c>
      <c r="AQ33" s="175">
        <v>61</v>
      </c>
      <c r="AR33" s="135">
        <v>0</v>
      </c>
      <c r="AS33" s="135">
        <v>3</v>
      </c>
      <c r="AT33" s="136">
        <v>3</v>
      </c>
      <c r="AU33" s="175">
        <v>351</v>
      </c>
      <c r="AV33" s="135">
        <v>13</v>
      </c>
      <c r="AW33" s="135">
        <v>39</v>
      </c>
      <c r="AX33" s="180">
        <v>1</v>
      </c>
      <c r="AY33" s="526">
        <v>9</v>
      </c>
      <c r="AZ33" s="135">
        <v>0</v>
      </c>
      <c r="BA33" s="135">
        <v>1</v>
      </c>
      <c r="BB33" s="135">
        <v>0</v>
      </c>
      <c r="BC33" s="137">
        <v>4603</v>
      </c>
      <c r="BD33" s="138">
        <v>276</v>
      </c>
      <c r="BE33" s="138">
        <v>378</v>
      </c>
      <c r="BF33" s="140">
        <v>328</v>
      </c>
      <c r="BG33" s="713"/>
      <c r="BH33" s="139">
        <v>976</v>
      </c>
      <c r="BI33" s="135">
        <v>5</v>
      </c>
      <c r="BJ33" s="135">
        <v>36</v>
      </c>
      <c r="BK33" s="136">
        <v>23</v>
      </c>
      <c r="BL33" s="125"/>
    </row>
    <row r="34" spans="2:64" ht="18.75" customHeight="1">
      <c r="B34" s="121" t="s">
        <v>52</v>
      </c>
      <c r="C34" s="114">
        <v>7720</v>
      </c>
      <c r="D34" s="114">
        <v>3076</v>
      </c>
      <c r="E34" s="114">
        <v>391792</v>
      </c>
      <c r="F34" s="185">
        <v>408064</v>
      </c>
      <c r="G34" s="163">
        <v>2010</v>
      </c>
      <c r="H34" s="115">
        <v>818</v>
      </c>
      <c r="I34" s="115">
        <v>285914</v>
      </c>
      <c r="J34" s="185">
        <v>289351</v>
      </c>
      <c r="K34" s="163">
        <v>2133</v>
      </c>
      <c r="L34" s="115">
        <v>967</v>
      </c>
      <c r="M34" s="115">
        <v>277362</v>
      </c>
      <c r="N34" s="185">
        <v>281561</v>
      </c>
      <c r="O34" s="115">
        <v>3295</v>
      </c>
      <c r="P34" s="114">
        <v>597</v>
      </c>
      <c r="Q34" s="114">
        <v>116296</v>
      </c>
      <c r="R34" s="185">
        <v>120508</v>
      </c>
      <c r="S34" s="172">
        <v>501</v>
      </c>
      <c r="T34" s="182">
        <v>1099985</v>
      </c>
      <c r="V34" s="38" t="s">
        <v>52</v>
      </c>
      <c r="W34" s="134">
        <v>1581</v>
      </c>
      <c r="X34" s="135">
        <v>4</v>
      </c>
      <c r="Y34" s="135">
        <v>2</v>
      </c>
      <c r="Z34" s="136">
        <v>0</v>
      </c>
      <c r="AA34" s="175">
        <v>107</v>
      </c>
      <c r="AB34" s="135">
        <v>0</v>
      </c>
      <c r="AC34" s="135">
        <v>0</v>
      </c>
      <c r="AD34" s="136">
        <v>0</v>
      </c>
      <c r="AE34" s="175">
        <v>484</v>
      </c>
      <c r="AF34" s="135">
        <v>1</v>
      </c>
      <c r="AG34" s="135">
        <v>0</v>
      </c>
      <c r="AH34" s="136">
        <v>1</v>
      </c>
      <c r="AI34" s="175">
        <v>18</v>
      </c>
      <c r="AJ34" s="135">
        <v>0</v>
      </c>
      <c r="AK34" s="135">
        <v>0</v>
      </c>
      <c r="AL34" s="136">
        <v>0</v>
      </c>
      <c r="AM34" s="175">
        <v>483</v>
      </c>
      <c r="AN34" s="135">
        <v>0</v>
      </c>
      <c r="AO34" s="135">
        <v>4</v>
      </c>
      <c r="AP34" s="136">
        <v>0</v>
      </c>
      <c r="AQ34" s="175">
        <v>45</v>
      </c>
      <c r="AR34" s="135">
        <v>0</v>
      </c>
      <c r="AS34" s="135">
        <v>0</v>
      </c>
      <c r="AT34" s="136">
        <v>0</v>
      </c>
      <c r="AU34" s="175">
        <v>324</v>
      </c>
      <c r="AV34" s="135">
        <v>1</v>
      </c>
      <c r="AW34" s="135">
        <v>0</v>
      </c>
      <c r="AX34" s="180">
        <v>0</v>
      </c>
      <c r="AY34" s="526">
        <v>31</v>
      </c>
      <c r="AZ34" s="135">
        <v>0</v>
      </c>
      <c r="BA34" s="135">
        <v>0</v>
      </c>
      <c r="BB34" s="135">
        <v>0</v>
      </c>
      <c r="BC34" s="137">
        <v>2872</v>
      </c>
      <c r="BD34" s="138">
        <v>6</v>
      </c>
      <c r="BE34" s="138">
        <v>6</v>
      </c>
      <c r="BF34" s="140">
        <v>1</v>
      </c>
      <c r="BG34" s="713"/>
      <c r="BH34" s="139">
        <v>1031</v>
      </c>
      <c r="BI34" s="135">
        <v>1</v>
      </c>
      <c r="BJ34" s="135">
        <v>2</v>
      </c>
      <c r="BK34" s="136">
        <v>0</v>
      </c>
      <c r="BL34" s="125"/>
    </row>
    <row r="35" spans="2:64" s="3" customFormat="1" ht="18.75" customHeight="1">
      <c r="B35" s="121" t="s">
        <v>53</v>
      </c>
      <c r="C35" s="114">
        <v>17581</v>
      </c>
      <c r="D35" s="114">
        <v>10923</v>
      </c>
      <c r="E35" s="114">
        <v>246685</v>
      </c>
      <c r="F35" s="185">
        <v>287340</v>
      </c>
      <c r="G35" s="163">
        <v>6921</v>
      </c>
      <c r="H35" s="115">
        <v>2631</v>
      </c>
      <c r="I35" s="115">
        <v>180886</v>
      </c>
      <c r="J35" s="185">
        <v>194115</v>
      </c>
      <c r="K35" s="163">
        <v>8795</v>
      </c>
      <c r="L35" s="115">
        <v>5135</v>
      </c>
      <c r="M35" s="115">
        <v>288150</v>
      </c>
      <c r="N35" s="185">
        <v>306123</v>
      </c>
      <c r="O35" s="115">
        <v>5252</v>
      </c>
      <c r="P35" s="114">
        <v>821</v>
      </c>
      <c r="Q35" s="114">
        <v>2139</v>
      </c>
      <c r="R35" s="185">
        <v>9265</v>
      </c>
      <c r="S35" s="172">
        <v>9712</v>
      </c>
      <c r="T35" s="182">
        <v>806555</v>
      </c>
      <c r="U35" s="205"/>
      <c r="V35" s="38" t="s">
        <v>53</v>
      </c>
      <c r="W35" s="134">
        <v>4354</v>
      </c>
      <c r="X35" s="135">
        <v>544</v>
      </c>
      <c r="Y35" s="135">
        <v>191</v>
      </c>
      <c r="Z35" s="136">
        <v>101</v>
      </c>
      <c r="AA35" s="175">
        <v>382</v>
      </c>
      <c r="AB35" s="135">
        <v>57</v>
      </c>
      <c r="AC35" s="135">
        <v>6</v>
      </c>
      <c r="AD35" s="136">
        <v>1</v>
      </c>
      <c r="AE35" s="175">
        <v>1564</v>
      </c>
      <c r="AF35" s="135">
        <v>55</v>
      </c>
      <c r="AG35" s="135">
        <v>13</v>
      </c>
      <c r="AH35" s="136">
        <v>329</v>
      </c>
      <c r="AI35" s="175">
        <v>143</v>
      </c>
      <c r="AJ35" s="135">
        <v>4</v>
      </c>
      <c r="AK35" s="135">
        <v>0</v>
      </c>
      <c r="AL35" s="136">
        <v>44</v>
      </c>
      <c r="AM35" s="175">
        <v>2455</v>
      </c>
      <c r="AN35" s="135">
        <v>94</v>
      </c>
      <c r="AO35" s="135">
        <v>183</v>
      </c>
      <c r="AP35" s="136">
        <v>192</v>
      </c>
      <c r="AQ35" s="175">
        <v>386</v>
      </c>
      <c r="AR35" s="135">
        <v>22</v>
      </c>
      <c r="AS35" s="135">
        <v>18</v>
      </c>
      <c r="AT35" s="136">
        <v>59</v>
      </c>
      <c r="AU35" s="175">
        <v>127</v>
      </c>
      <c r="AV35" s="135">
        <v>0</v>
      </c>
      <c r="AW35" s="135">
        <v>0</v>
      </c>
      <c r="AX35" s="180">
        <v>1</v>
      </c>
      <c r="AY35" s="526">
        <v>0</v>
      </c>
      <c r="AZ35" s="135">
        <v>0</v>
      </c>
      <c r="BA35" s="135">
        <v>0</v>
      </c>
      <c r="BB35" s="135">
        <v>0</v>
      </c>
      <c r="BC35" s="137">
        <v>8500</v>
      </c>
      <c r="BD35" s="138">
        <v>693</v>
      </c>
      <c r="BE35" s="138">
        <v>387</v>
      </c>
      <c r="BF35" s="140">
        <v>623</v>
      </c>
      <c r="BG35" s="713"/>
      <c r="BH35" s="139">
        <v>4476</v>
      </c>
      <c r="BI35" s="135">
        <v>272</v>
      </c>
      <c r="BJ35" s="135">
        <v>167</v>
      </c>
      <c r="BK35" s="136">
        <v>264</v>
      </c>
      <c r="BL35" s="125"/>
    </row>
    <row r="36" spans="2:64" ht="18.75" customHeight="1">
      <c r="B36" s="121" t="s">
        <v>54</v>
      </c>
      <c r="C36" s="114">
        <v>28559</v>
      </c>
      <c r="D36" s="114">
        <v>4124</v>
      </c>
      <c r="E36" s="114">
        <v>188417</v>
      </c>
      <c r="F36" s="185">
        <v>224576</v>
      </c>
      <c r="G36" s="163">
        <v>9596</v>
      </c>
      <c r="H36" s="115">
        <v>680</v>
      </c>
      <c r="I36" s="115">
        <v>97895</v>
      </c>
      <c r="J36" s="185">
        <v>108731</v>
      </c>
      <c r="K36" s="163">
        <v>13806</v>
      </c>
      <c r="L36" s="115">
        <v>1129</v>
      </c>
      <c r="M36" s="115">
        <v>130282</v>
      </c>
      <c r="N36" s="185">
        <v>145797</v>
      </c>
      <c r="O36" s="115">
        <v>2466</v>
      </c>
      <c r="P36" s="114">
        <v>902</v>
      </c>
      <c r="Q36" s="114">
        <v>17079</v>
      </c>
      <c r="R36" s="185">
        <v>21234</v>
      </c>
      <c r="S36" s="172">
        <v>72851</v>
      </c>
      <c r="T36" s="182">
        <v>573189</v>
      </c>
      <c r="V36" s="38" t="s">
        <v>54</v>
      </c>
      <c r="W36" s="134">
        <v>2479</v>
      </c>
      <c r="X36" s="135">
        <v>3</v>
      </c>
      <c r="Y36" s="135">
        <v>8</v>
      </c>
      <c r="Z36" s="136">
        <v>4</v>
      </c>
      <c r="AA36" s="175">
        <v>222</v>
      </c>
      <c r="AB36" s="135">
        <v>0</v>
      </c>
      <c r="AC36" s="135">
        <v>3</v>
      </c>
      <c r="AD36" s="136">
        <v>1</v>
      </c>
      <c r="AE36" s="175">
        <v>530</v>
      </c>
      <c r="AF36" s="135">
        <v>0</v>
      </c>
      <c r="AG36" s="135">
        <v>2</v>
      </c>
      <c r="AH36" s="136">
        <v>26</v>
      </c>
      <c r="AI36" s="175">
        <v>42</v>
      </c>
      <c r="AJ36" s="135">
        <v>0</v>
      </c>
      <c r="AK36" s="135">
        <v>1</v>
      </c>
      <c r="AL36" s="136">
        <v>10</v>
      </c>
      <c r="AM36" s="175">
        <v>633</v>
      </c>
      <c r="AN36" s="135">
        <v>3</v>
      </c>
      <c r="AO36" s="135">
        <v>5</v>
      </c>
      <c r="AP36" s="136">
        <v>16</v>
      </c>
      <c r="AQ36" s="175">
        <v>104</v>
      </c>
      <c r="AR36" s="135">
        <v>2</v>
      </c>
      <c r="AS36" s="135">
        <v>2</v>
      </c>
      <c r="AT36" s="136">
        <v>11</v>
      </c>
      <c r="AU36" s="175">
        <v>172</v>
      </c>
      <c r="AV36" s="135">
        <v>0</v>
      </c>
      <c r="AW36" s="135">
        <v>1</v>
      </c>
      <c r="AX36" s="180">
        <v>0</v>
      </c>
      <c r="AY36" s="526">
        <v>36</v>
      </c>
      <c r="AZ36" s="135">
        <v>0</v>
      </c>
      <c r="BA36" s="135">
        <v>0</v>
      </c>
      <c r="BB36" s="135">
        <v>0</v>
      </c>
      <c r="BC36" s="137">
        <v>3814</v>
      </c>
      <c r="BD36" s="138">
        <v>6</v>
      </c>
      <c r="BE36" s="138">
        <v>16</v>
      </c>
      <c r="BF36" s="140">
        <v>46</v>
      </c>
      <c r="BG36" s="713"/>
      <c r="BH36" s="139">
        <v>1770</v>
      </c>
      <c r="BI36" s="135">
        <v>2</v>
      </c>
      <c r="BJ36" s="135">
        <v>6</v>
      </c>
      <c r="BK36" s="136">
        <v>22</v>
      </c>
      <c r="BL36" s="125"/>
    </row>
    <row r="37" spans="2:64" ht="18.75" customHeight="1">
      <c r="B37" s="121" t="s">
        <v>55</v>
      </c>
      <c r="C37" s="114">
        <v>2768</v>
      </c>
      <c r="D37" s="114">
        <v>2953</v>
      </c>
      <c r="E37" s="114">
        <v>49645</v>
      </c>
      <c r="F37" s="185">
        <v>56043</v>
      </c>
      <c r="G37" s="163">
        <v>601</v>
      </c>
      <c r="H37" s="115">
        <v>713</v>
      </c>
      <c r="I37" s="115">
        <v>25000</v>
      </c>
      <c r="J37" s="185">
        <v>26480</v>
      </c>
      <c r="K37" s="163">
        <v>863</v>
      </c>
      <c r="L37" s="115">
        <v>1067</v>
      </c>
      <c r="M37" s="115">
        <v>39968</v>
      </c>
      <c r="N37" s="185">
        <v>42283</v>
      </c>
      <c r="O37" s="115">
        <v>778</v>
      </c>
      <c r="P37" s="114">
        <v>326</v>
      </c>
      <c r="Q37" s="114">
        <v>7857</v>
      </c>
      <c r="R37" s="185">
        <v>9035</v>
      </c>
      <c r="S37" s="172">
        <v>199</v>
      </c>
      <c r="T37" s="182">
        <v>134040</v>
      </c>
      <c r="V37" s="38" t="s">
        <v>55</v>
      </c>
      <c r="W37" s="134">
        <v>935</v>
      </c>
      <c r="X37" s="135">
        <v>92</v>
      </c>
      <c r="Y37" s="135">
        <v>37</v>
      </c>
      <c r="Z37" s="136">
        <v>10</v>
      </c>
      <c r="AA37" s="175">
        <v>63</v>
      </c>
      <c r="AB37" s="135">
        <v>7</v>
      </c>
      <c r="AC37" s="135">
        <v>1</v>
      </c>
      <c r="AD37" s="136">
        <v>0</v>
      </c>
      <c r="AE37" s="175">
        <v>241</v>
      </c>
      <c r="AF37" s="135">
        <v>7</v>
      </c>
      <c r="AG37" s="135">
        <v>1</v>
      </c>
      <c r="AH37" s="136">
        <v>38</v>
      </c>
      <c r="AI37" s="175">
        <v>23</v>
      </c>
      <c r="AJ37" s="135">
        <v>2</v>
      </c>
      <c r="AK37" s="135">
        <v>0</v>
      </c>
      <c r="AL37" s="136">
        <v>5</v>
      </c>
      <c r="AM37" s="175">
        <v>318</v>
      </c>
      <c r="AN37" s="135">
        <v>6</v>
      </c>
      <c r="AO37" s="135">
        <v>13</v>
      </c>
      <c r="AP37" s="136">
        <v>28</v>
      </c>
      <c r="AQ37" s="175">
        <v>40</v>
      </c>
      <c r="AR37" s="135">
        <v>1</v>
      </c>
      <c r="AS37" s="135">
        <v>1</v>
      </c>
      <c r="AT37" s="136">
        <v>5</v>
      </c>
      <c r="AU37" s="175">
        <v>88</v>
      </c>
      <c r="AV37" s="135">
        <v>5</v>
      </c>
      <c r="AW37" s="135">
        <v>8</v>
      </c>
      <c r="AX37" s="180">
        <v>1</v>
      </c>
      <c r="AY37" s="526">
        <v>17</v>
      </c>
      <c r="AZ37" s="135">
        <v>1</v>
      </c>
      <c r="BA37" s="135">
        <v>0</v>
      </c>
      <c r="BB37" s="135">
        <v>3</v>
      </c>
      <c r="BC37" s="137">
        <v>1582</v>
      </c>
      <c r="BD37" s="138">
        <v>110</v>
      </c>
      <c r="BE37" s="138">
        <v>59</v>
      </c>
      <c r="BF37" s="140">
        <v>77</v>
      </c>
      <c r="BG37" s="713"/>
      <c r="BH37" s="139">
        <v>700</v>
      </c>
      <c r="BI37" s="135">
        <v>37</v>
      </c>
      <c r="BJ37" s="135">
        <v>17</v>
      </c>
      <c r="BK37" s="136">
        <v>40</v>
      </c>
      <c r="BL37" s="125"/>
    </row>
    <row r="38" spans="2:64" ht="18.75" customHeight="1">
      <c r="B38" s="121" t="s">
        <v>56</v>
      </c>
      <c r="C38" s="114">
        <v>769</v>
      </c>
      <c r="D38" s="114">
        <v>2267</v>
      </c>
      <c r="E38" s="114">
        <v>96363</v>
      </c>
      <c r="F38" s="185">
        <v>103486</v>
      </c>
      <c r="G38" s="163">
        <v>143</v>
      </c>
      <c r="H38" s="115">
        <v>461</v>
      </c>
      <c r="I38" s="115">
        <v>52608</v>
      </c>
      <c r="J38" s="185">
        <v>54145</v>
      </c>
      <c r="K38" s="163">
        <v>211</v>
      </c>
      <c r="L38" s="115">
        <v>647</v>
      </c>
      <c r="M38" s="115">
        <v>84373</v>
      </c>
      <c r="N38" s="185">
        <v>86403</v>
      </c>
      <c r="O38" s="115">
        <v>118</v>
      </c>
      <c r="P38" s="114">
        <v>138</v>
      </c>
      <c r="Q38" s="114">
        <v>10920</v>
      </c>
      <c r="R38" s="185">
        <v>11235</v>
      </c>
      <c r="S38" s="172">
        <v>454</v>
      </c>
      <c r="T38" s="182">
        <v>255723</v>
      </c>
      <c r="V38" s="38" t="s">
        <v>56</v>
      </c>
      <c r="W38" s="134">
        <v>1398</v>
      </c>
      <c r="X38" s="135">
        <v>249</v>
      </c>
      <c r="Y38" s="135">
        <v>130</v>
      </c>
      <c r="Z38" s="136">
        <v>42</v>
      </c>
      <c r="AA38" s="175">
        <v>77</v>
      </c>
      <c r="AB38" s="135">
        <v>19</v>
      </c>
      <c r="AC38" s="135">
        <v>6</v>
      </c>
      <c r="AD38" s="136">
        <v>3</v>
      </c>
      <c r="AE38" s="175">
        <v>415</v>
      </c>
      <c r="AF38" s="135">
        <v>18</v>
      </c>
      <c r="AG38" s="135">
        <v>4</v>
      </c>
      <c r="AH38" s="136">
        <v>65</v>
      </c>
      <c r="AI38" s="175">
        <v>19</v>
      </c>
      <c r="AJ38" s="135">
        <v>1</v>
      </c>
      <c r="AK38" s="135">
        <v>0</v>
      </c>
      <c r="AL38" s="136">
        <v>4</v>
      </c>
      <c r="AM38" s="175">
        <v>528</v>
      </c>
      <c r="AN38" s="135">
        <v>22</v>
      </c>
      <c r="AO38" s="135">
        <v>77</v>
      </c>
      <c r="AP38" s="136">
        <v>45</v>
      </c>
      <c r="AQ38" s="175">
        <v>40</v>
      </c>
      <c r="AR38" s="135">
        <v>0</v>
      </c>
      <c r="AS38" s="135">
        <v>4</v>
      </c>
      <c r="AT38" s="136">
        <v>6</v>
      </c>
      <c r="AU38" s="175">
        <v>78</v>
      </c>
      <c r="AV38" s="135">
        <v>4</v>
      </c>
      <c r="AW38" s="135">
        <v>4</v>
      </c>
      <c r="AX38" s="180">
        <v>2</v>
      </c>
      <c r="AY38" s="526">
        <v>5</v>
      </c>
      <c r="AZ38" s="135">
        <v>0</v>
      </c>
      <c r="BA38" s="135">
        <v>0</v>
      </c>
      <c r="BB38" s="135">
        <v>0</v>
      </c>
      <c r="BC38" s="137">
        <v>2419</v>
      </c>
      <c r="BD38" s="138">
        <v>293</v>
      </c>
      <c r="BE38" s="138">
        <v>215</v>
      </c>
      <c r="BF38" s="140">
        <v>154</v>
      </c>
      <c r="BG38" s="713"/>
      <c r="BH38" s="139">
        <v>829</v>
      </c>
      <c r="BI38" s="135">
        <v>83</v>
      </c>
      <c r="BJ38" s="135">
        <v>44</v>
      </c>
      <c r="BK38" s="136">
        <v>32</v>
      </c>
      <c r="BL38" s="125"/>
    </row>
    <row r="39" spans="2:64" ht="18.75" customHeight="1">
      <c r="B39" s="121" t="s">
        <v>57</v>
      </c>
      <c r="C39" s="114">
        <v>748</v>
      </c>
      <c r="D39" s="114">
        <v>1486</v>
      </c>
      <c r="E39" s="114">
        <v>38838</v>
      </c>
      <c r="F39" s="185">
        <v>41509</v>
      </c>
      <c r="G39" s="163">
        <v>222</v>
      </c>
      <c r="H39" s="115">
        <v>496</v>
      </c>
      <c r="I39" s="115">
        <v>23878</v>
      </c>
      <c r="J39" s="185">
        <v>24774</v>
      </c>
      <c r="K39" s="163">
        <v>203</v>
      </c>
      <c r="L39" s="115">
        <v>557</v>
      </c>
      <c r="M39" s="115">
        <v>25282</v>
      </c>
      <c r="N39" s="185">
        <v>26105</v>
      </c>
      <c r="O39" s="115">
        <v>349</v>
      </c>
      <c r="P39" s="114">
        <v>245</v>
      </c>
      <c r="Q39" s="114">
        <v>4752</v>
      </c>
      <c r="R39" s="185">
        <v>5383</v>
      </c>
      <c r="S39" s="172">
        <v>318</v>
      </c>
      <c r="T39" s="182">
        <v>98089</v>
      </c>
      <c r="V39" s="38" t="s">
        <v>57</v>
      </c>
      <c r="W39" s="134">
        <v>1316</v>
      </c>
      <c r="X39" s="135">
        <v>303</v>
      </c>
      <c r="Y39" s="135">
        <v>59</v>
      </c>
      <c r="Z39" s="136">
        <v>96</v>
      </c>
      <c r="AA39" s="175">
        <v>25</v>
      </c>
      <c r="AB39" s="135">
        <v>5</v>
      </c>
      <c r="AC39" s="135">
        <v>0</v>
      </c>
      <c r="AD39" s="136">
        <v>2</v>
      </c>
      <c r="AE39" s="175">
        <v>726</v>
      </c>
      <c r="AF39" s="135">
        <v>20</v>
      </c>
      <c r="AG39" s="135">
        <v>2</v>
      </c>
      <c r="AH39" s="136">
        <v>126</v>
      </c>
      <c r="AI39" s="175">
        <v>7</v>
      </c>
      <c r="AJ39" s="135">
        <v>0</v>
      </c>
      <c r="AK39" s="135">
        <v>0</v>
      </c>
      <c r="AL39" s="136">
        <v>1</v>
      </c>
      <c r="AM39" s="175">
        <v>438</v>
      </c>
      <c r="AN39" s="135">
        <v>20</v>
      </c>
      <c r="AO39" s="135">
        <v>36</v>
      </c>
      <c r="AP39" s="136">
        <v>46</v>
      </c>
      <c r="AQ39" s="175">
        <v>18</v>
      </c>
      <c r="AR39" s="135">
        <v>2</v>
      </c>
      <c r="AS39" s="135">
        <v>1</v>
      </c>
      <c r="AT39" s="136">
        <v>2</v>
      </c>
      <c r="AU39" s="175">
        <v>137</v>
      </c>
      <c r="AV39" s="135">
        <v>3</v>
      </c>
      <c r="AW39" s="135">
        <v>7</v>
      </c>
      <c r="AX39" s="180">
        <v>4</v>
      </c>
      <c r="AY39" s="526">
        <v>6</v>
      </c>
      <c r="AZ39" s="135">
        <v>1</v>
      </c>
      <c r="BA39" s="135">
        <v>0</v>
      </c>
      <c r="BB39" s="135">
        <v>0</v>
      </c>
      <c r="BC39" s="137">
        <v>2617</v>
      </c>
      <c r="BD39" s="138">
        <v>346</v>
      </c>
      <c r="BE39" s="138">
        <v>104</v>
      </c>
      <c r="BF39" s="140">
        <v>272</v>
      </c>
      <c r="BG39" s="713"/>
      <c r="BH39" s="139">
        <v>1111</v>
      </c>
      <c r="BI39" s="135">
        <v>80</v>
      </c>
      <c r="BJ39" s="135">
        <v>24</v>
      </c>
      <c r="BK39" s="136">
        <v>61</v>
      </c>
      <c r="BL39" s="125"/>
    </row>
    <row r="40" spans="2:64" ht="18.75" customHeight="1">
      <c r="B40" s="121" t="s">
        <v>58</v>
      </c>
      <c r="C40" s="114">
        <v>2185</v>
      </c>
      <c r="D40" s="114">
        <v>2148</v>
      </c>
      <c r="E40" s="114">
        <v>93363</v>
      </c>
      <c r="F40" s="185">
        <v>99164</v>
      </c>
      <c r="G40" s="163">
        <v>659</v>
      </c>
      <c r="H40" s="115">
        <v>906</v>
      </c>
      <c r="I40" s="115">
        <v>119828</v>
      </c>
      <c r="J40" s="185">
        <v>121784</v>
      </c>
      <c r="K40" s="163">
        <v>937</v>
      </c>
      <c r="L40" s="115">
        <v>1128</v>
      </c>
      <c r="M40" s="115">
        <v>136729</v>
      </c>
      <c r="N40" s="185">
        <v>139081</v>
      </c>
      <c r="O40" s="115">
        <v>532</v>
      </c>
      <c r="P40" s="114">
        <v>189</v>
      </c>
      <c r="Q40" s="114">
        <v>11234</v>
      </c>
      <c r="R40" s="185">
        <v>11970</v>
      </c>
      <c r="S40" s="172">
        <v>3948</v>
      </c>
      <c r="T40" s="182">
        <v>375947</v>
      </c>
      <c r="V40" s="38" t="s">
        <v>58</v>
      </c>
      <c r="W40" s="134">
        <v>1165</v>
      </c>
      <c r="X40" s="135">
        <v>178</v>
      </c>
      <c r="Y40" s="135">
        <v>94</v>
      </c>
      <c r="Z40" s="136">
        <v>33</v>
      </c>
      <c r="AA40" s="175">
        <v>21</v>
      </c>
      <c r="AB40" s="135">
        <v>6</v>
      </c>
      <c r="AC40" s="135">
        <v>2</v>
      </c>
      <c r="AD40" s="136">
        <v>1</v>
      </c>
      <c r="AE40" s="175">
        <v>652</v>
      </c>
      <c r="AF40" s="135">
        <v>25</v>
      </c>
      <c r="AG40" s="135">
        <v>8</v>
      </c>
      <c r="AH40" s="136">
        <v>143</v>
      </c>
      <c r="AI40" s="175">
        <v>15</v>
      </c>
      <c r="AJ40" s="135">
        <v>1</v>
      </c>
      <c r="AK40" s="135">
        <v>0</v>
      </c>
      <c r="AL40" s="136">
        <v>4</v>
      </c>
      <c r="AM40" s="175">
        <v>702</v>
      </c>
      <c r="AN40" s="135">
        <v>51</v>
      </c>
      <c r="AO40" s="135">
        <v>95</v>
      </c>
      <c r="AP40" s="136">
        <v>108</v>
      </c>
      <c r="AQ40" s="175">
        <v>39</v>
      </c>
      <c r="AR40" s="135">
        <v>3</v>
      </c>
      <c r="AS40" s="135">
        <v>3</v>
      </c>
      <c r="AT40" s="136">
        <v>9</v>
      </c>
      <c r="AU40" s="175">
        <v>72</v>
      </c>
      <c r="AV40" s="135">
        <v>6</v>
      </c>
      <c r="AW40" s="135">
        <v>7</v>
      </c>
      <c r="AX40" s="180">
        <v>1</v>
      </c>
      <c r="AY40" s="526">
        <v>10</v>
      </c>
      <c r="AZ40" s="135">
        <v>0</v>
      </c>
      <c r="BA40" s="135">
        <v>2</v>
      </c>
      <c r="BB40" s="135">
        <v>0</v>
      </c>
      <c r="BC40" s="137">
        <v>2591</v>
      </c>
      <c r="BD40" s="138">
        <v>260</v>
      </c>
      <c r="BE40" s="138">
        <v>204</v>
      </c>
      <c r="BF40" s="140">
        <v>285</v>
      </c>
      <c r="BG40" s="713"/>
      <c r="BH40" s="139">
        <v>759</v>
      </c>
      <c r="BI40" s="135">
        <v>39</v>
      </c>
      <c r="BJ40" s="135">
        <v>50</v>
      </c>
      <c r="BK40" s="136">
        <v>58</v>
      </c>
      <c r="BL40" s="125"/>
    </row>
    <row r="41" spans="2:64" ht="18.75" customHeight="1">
      <c r="B41" s="121" t="s">
        <v>59</v>
      </c>
      <c r="C41" s="114">
        <v>3303</v>
      </c>
      <c r="D41" s="114">
        <v>2959</v>
      </c>
      <c r="E41" s="114">
        <v>37278</v>
      </c>
      <c r="F41" s="185">
        <v>47853</v>
      </c>
      <c r="G41" s="163">
        <v>1037</v>
      </c>
      <c r="H41" s="115">
        <v>943</v>
      </c>
      <c r="I41" s="115">
        <v>34752</v>
      </c>
      <c r="J41" s="185">
        <v>38447</v>
      </c>
      <c r="K41" s="163">
        <v>1089</v>
      </c>
      <c r="L41" s="115">
        <v>1063</v>
      </c>
      <c r="M41" s="115">
        <v>41179</v>
      </c>
      <c r="N41" s="185">
        <v>44544</v>
      </c>
      <c r="O41" s="115">
        <v>805</v>
      </c>
      <c r="P41" s="114">
        <v>474</v>
      </c>
      <c r="Q41" s="114">
        <v>6978</v>
      </c>
      <c r="R41" s="185">
        <v>8257</v>
      </c>
      <c r="S41" s="172">
        <v>1752</v>
      </c>
      <c r="T41" s="182">
        <v>140853</v>
      </c>
      <c r="V41" s="38" t="s">
        <v>59</v>
      </c>
      <c r="W41" s="134">
        <v>1184</v>
      </c>
      <c r="X41" s="135">
        <v>107</v>
      </c>
      <c r="Y41" s="135">
        <v>73</v>
      </c>
      <c r="Z41" s="136">
        <v>34</v>
      </c>
      <c r="AA41" s="175">
        <v>15</v>
      </c>
      <c r="AB41" s="135">
        <v>0</v>
      </c>
      <c r="AC41" s="135">
        <v>1</v>
      </c>
      <c r="AD41" s="136">
        <v>0</v>
      </c>
      <c r="AE41" s="175">
        <v>492</v>
      </c>
      <c r="AF41" s="135">
        <v>8</v>
      </c>
      <c r="AG41" s="135">
        <v>5</v>
      </c>
      <c r="AH41" s="136">
        <v>18</v>
      </c>
      <c r="AI41" s="175">
        <v>12</v>
      </c>
      <c r="AJ41" s="135">
        <v>0</v>
      </c>
      <c r="AK41" s="135">
        <v>0</v>
      </c>
      <c r="AL41" s="136">
        <v>0</v>
      </c>
      <c r="AM41" s="175">
        <v>437</v>
      </c>
      <c r="AN41" s="135">
        <v>10</v>
      </c>
      <c r="AO41" s="135">
        <v>17</v>
      </c>
      <c r="AP41" s="136">
        <v>10</v>
      </c>
      <c r="AQ41" s="175">
        <v>12</v>
      </c>
      <c r="AR41" s="135">
        <v>0</v>
      </c>
      <c r="AS41" s="135">
        <v>0</v>
      </c>
      <c r="AT41" s="136">
        <v>0</v>
      </c>
      <c r="AU41" s="175">
        <v>80</v>
      </c>
      <c r="AV41" s="135">
        <v>7</v>
      </c>
      <c r="AW41" s="135">
        <v>5</v>
      </c>
      <c r="AX41" s="180">
        <v>1</v>
      </c>
      <c r="AY41" s="526">
        <v>6</v>
      </c>
      <c r="AZ41" s="135">
        <v>0</v>
      </c>
      <c r="BA41" s="135">
        <v>0</v>
      </c>
      <c r="BB41" s="135">
        <v>0</v>
      </c>
      <c r="BC41" s="137">
        <v>2193</v>
      </c>
      <c r="BD41" s="138">
        <v>132</v>
      </c>
      <c r="BE41" s="138">
        <v>100</v>
      </c>
      <c r="BF41" s="140">
        <v>63</v>
      </c>
      <c r="BG41" s="713"/>
      <c r="BH41" s="139">
        <v>485</v>
      </c>
      <c r="BI41" s="135">
        <v>18</v>
      </c>
      <c r="BJ41" s="135">
        <v>17</v>
      </c>
      <c r="BK41" s="136">
        <v>12</v>
      </c>
      <c r="BL41" s="125"/>
    </row>
    <row r="42" spans="2:64" ht="18.75" customHeight="1">
      <c r="B42" s="121" t="s">
        <v>60</v>
      </c>
      <c r="C42" s="114">
        <v>3685</v>
      </c>
      <c r="D42" s="114">
        <v>5118</v>
      </c>
      <c r="E42" s="114">
        <v>283280</v>
      </c>
      <c r="F42" s="185">
        <v>298006</v>
      </c>
      <c r="G42" s="163">
        <v>866</v>
      </c>
      <c r="H42" s="115">
        <v>1244</v>
      </c>
      <c r="I42" s="115">
        <v>240730</v>
      </c>
      <c r="J42" s="185">
        <v>244468</v>
      </c>
      <c r="K42" s="163">
        <v>1219</v>
      </c>
      <c r="L42" s="115">
        <v>1925</v>
      </c>
      <c r="M42" s="115">
        <v>288831</v>
      </c>
      <c r="N42" s="185">
        <v>294052</v>
      </c>
      <c r="O42" s="115">
        <v>3074</v>
      </c>
      <c r="P42" s="114">
        <v>1196</v>
      </c>
      <c r="Q42" s="114">
        <v>71723</v>
      </c>
      <c r="R42" s="185">
        <v>76158</v>
      </c>
      <c r="S42" s="172">
        <v>6784</v>
      </c>
      <c r="T42" s="182">
        <v>919468</v>
      </c>
      <c r="V42" s="38" t="s">
        <v>60</v>
      </c>
      <c r="W42" s="134">
        <v>2024</v>
      </c>
      <c r="X42" s="135">
        <v>209</v>
      </c>
      <c r="Y42" s="135">
        <v>258</v>
      </c>
      <c r="Z42" s="136">
        <v>94</v>
      </c>
      <c r="AA42" s="175">
        <v>71</v>
      </c>
      <c r="AB42" s="135">
        <v>3</v>
      </c>
      <c r="AC42" s="135">
        <v>9</v>
      </c>
      <c r="AD42" s="136">
        <v>0</v>
      </c>
      <c r="AE42" s="175">
        <v>661</v>
      </c>
      <c r="AF42" s="135">
        <v>15</v>
      </c>
      <c r="AG42" s="135">
        <v>19</v>
      </c>
      <c r="AH42" s="136">
        <v>63</v>
      </c>
      <c r="AI42" s="175">
        <v>43</v>
      </c>
      <c r="AJ42" s="135">
        <v>0</v>
      </c>
      <c r="AK42" s="135">
        <v>3</v>
      </c>
      <c r="AL42" s="136">
        <v>8</v>
      </c>
      <c r="AM42" s="175">
        <v>889</v>
      </c>
      <c r="AN42" s="135">
        <v>30</v>
      </c>
      <c r="AO42" s="135">
        <v>138</v>
      </c>
      <c r="AP42" s="136">
        <v>64</v>
      </c>
      <c r="AQ42" s="175">
        <v>70</v>
      </c>
      <c r="AR42" s="135">
        <v>0</v>
      </c>
      <c r="AS42" s="135">
        <v>7</v>
      </c>
      <c r="AT42" s="136">
        <v>11</v>
      </c>
      <c r="AU42" s="175">
        <v>313</v>
      </c>
      <c r="AV42" s="135">
        <v>25</v>
      </c>
      <c r="AW42" s="135">
        <v>48</v>
      </c>
      <c r="AX42" s="180">
        <v>11</v>
      </c>
      <c r="AY42" s="526">
        <v>19</v>
      </c>
      <c r="AZ42" s="135">
        <v>0</v>
      </c>
      <c r="BA42" s="135">
        <v>1</v>
      </c>
      <c r="BB42" s="135">
        <v>0</v>
      </c>
      <c r="BC42" s="137">
        <v>3887</v>
      </c>
      <c r="BD42" s="138">
        <v>279</v>
      </c>
      <c r="BE42" s="138">
        <v>463</v>
      </c>
      <c r="BF42" s="140">
        <v>232</v>
      </c>
      <c r="BG42" s="713"/>
      <c r="BH42" s="139">
        <v>1349</v>
      </c>
      <c r="BI42" s="135">
        <v>58</v>
      </c>
      <c r="BJ42" s="135">
        <v>137</v>
      </c>
      <c r="BK42" s="136">
        <v>80</v>
      </c>
      <c r="BL42" s="125"/>
    </row>
    <row r="43" spans="2:64" ht="18.75" customHeight="1">
      <c r="B43" s="121" t="s">
        <v>61</v>
      </c>
      <c r="C43" s="114">
        <v>4814</v>
      </c>
      <c r="D43" s="114">
        <v>4739</v>
      </c>
      <c r="E43" s="114">
        <v>87944</v>
      </c>
      <c r="F43" s="185">
        <v>100579</v>
      </c>
      <c r="G43" s="163">
        <v>1495</v>
      </c>
      <c r="H43" s="115">
        <v>862</v>
      </c>
      <c r="I43" s="115">
        <v>55094</v>
      </c>
      <c r="J43" s="185">
        <v>58181</v>
      </c>
      <c r="K43" s="163">
        <v>1763</v>
      </c>
      <c r="L43" s="115">
        <v>1437</v>
      </c>
      <c r="M43" s="115">
        <v>99472</v>
      </c>
      <c r="N43" s="185">
        <v>103272</v>
      </c>
      <c r="O43" s="115">
        <v>1554</v>
      </c>
      <c r="P43" s="114">
        <v>868</v>
      </c>
      <c r="Q43" s="114">
        <v>16041</v>
      </c>
      <c r="R43" s="185">
        <v>19526</v>
      </c>
      <c r="S43" s="172">
        <v>7117</v>
      </c>
      <c r="T43" s="182">
        <v>288675</v>
      </c>
      <c r="V43" s="38" t="s">
        <v>61</v>
      </c>
      <c r="W43" s="134">
        <v>2518</v>
      </c>
      <c r="X43" s="135">
        <v>323</v>
      </c>
      <c r="Y43" s="135">
        <v>406</v>
      </c>
      <c r="Z43" s="136">
        <v>47</v>
      </c>
      <c r="AA43" s="175">
        <v>73</v>
      </c>
      <c r="AB43" s="135">
        <v>11</v>
      </c>
      <c r="AC43" s="135">
        <v>12</v>
      </c>
      <c r="AD43" s="136">
        <v>3</v>
      </c>
      <c r="AE43" s="175">
        <v>513</v>
      </c>
      <c r="AF43" s="135">
        <v>32</v>
      </c>
      <c r="AG43" s="135">
        <v>33</v>
      </c>
      <c r="AH43" s="136">
        <v>47</v>
      </c>
      <c r="AI43" s="175">
        <v>27</v>
      </c>
      <c r="AJ43" s="135">
        <v>2</v>
      </c>
      <c r="AK43" s="135">
        <v>1</v>
      </c>
      <c r="AL43" s="136">
        <v>2</v>
      </c>
      <c r="AM43" s="175">
        <v>899</v>
      </c>
      <c r="AN43" s="135">
        <v>59</v>
      </c>
      <c r="AO43" s="135">
        <v>201</v>
      </c>
      <c r="AP43" s="136">
        <v>41</v>
      </c>
      <c r="AQ43" s="175">
        <v>70</v>
      </c>
      <c r="AR43" s="135">
        <v>4</v>
      </c>
      <c r="AS43" s="135">
        <v>10</v>
      </c>
      <c r="AT43" s="136">
        <v>4</v>
      </c>
      <c r="AU43" s="175">
        <v>262</v>
      </c>
      <c r="AV43" s="135">
        <v>17</v>
      </c>
      <c r="AW43" s="135">
        <v>47</v>
      </c>
      <c r="AX43" s="180">
        <v>2</v>
      </c>
      <c r="AY43" s="526">
        <v>19</v>
      </c>
      <c r="AZ43" s="135">
        <v>0</v>
      </c>
      <c r="BA43" s="135">
        <v>3</v>
      </c>
      <c r="BB43" s="135">
        <v>0</v>
      </c>
      <c r="BC43" s="137">
        <v>4192</v>
      </c>
      <c r="BD43" s="138">
        <v>431</v>
      </c>
      <c r="BE43" s="138">
        <v>687</v>
      </c>
      <c r="BF43" s="140">
        <v>137</v>
      </c>
      <c r="BG43" s="713"/>
      <c r="BH43" s="139">
        <v>1322</v>
      </c>
      <c r="BI43" s="135">
        <v>95</v>
      </c>
      <c r="BJ43" s="135">
        <v>191</v>
      </c>
      <c r="BK43" s="136">
        <v>41</v>
      </c>
      <c r="BL43" s="125"/>
    </row>
    <row r="44" spans="2:64" ht="18.75" customHeight="1">
      <c r="B44" s="121" t="s">
        <v>62</v>
      </c>
      <c r="C44" s="114">
        <v>2102</v>
      </c>
      <c r="D44" s="114">
        <v>1329</v>
      </c>
      <c r="E44" s="114">
        <v>44915</v>
      </c>
      <c r="F44" s="185">
        <v>48974</v>
      </c>
      <c r="G44" s="163">
        <v>1036</v>
      </c>
      <c r="H44" s="115">
        <v>681</v>
      </c>
      <c r="I44" s="115">
        <v>85311</v>
      </c>
      <c r="J44" s="185">
        <v>87269</v>
      </c>
      <c r="K44" s="163">
        <v>1236</v>
      </c>
      <c r="L44" s="115">
        <v>729</v>
      </c>
      <c r="M44" s="115">
        <v>65916</v>
      </c>
      <c r="N44" s="185">
        <v>68038</v>
      </c>
      <c r="O44" s="115">
        <v>732</v>
      </c>
      <c r="P44" s="114">
        <v>254</v>
      </c>
      <c r="Q44" s="114">
        <v>7301</v>
      </c>
      <c r="R44" s="185">
        <v>8336</v>
      </c>
      <c r="S44" s="172">
        <v>784</v>
      </c>
      <c r="T44" s="182">
        <v>213401</v>
      </c>
      <c r="V44" s="38" t="s">
        <v>62</v>
      </c>
      <c r="W44" s="134">
        <v>601</v>
      </c>
      <c r="X44" s="135">
        <v>123</v>
      </c>
      <c r="Y44" s="135">
        <v>52</v>
      </c>
      <c r="Z44" s="136">
        <v>35</v>
      </c>
      <c r="AA44" s="175">
        <v>24</v>
      </c>
      <c r="AB44" s="135">
        <v>5</v>
      </c>
      <c r="AC44" s="135">
        <v>2</v>
      </c>
      <c r="AD44" s="136">
        <v>0</v>
      </c>
      <c r="AE44" s="175">
        <v>345</v>
      </c>
      <c r="AF44" s="135">
        <v>39</v>
      </c>
      <c r="AG44" s="135">
        <v>15</v>
      </c>
      <c r="AH44" s="136">
        <v>12</v>
      </c>
      <c r="AI44" s="175">
        <v>14</v>
      </c>
      <c r="AJ44" s="135">
        <v>4</v>
      </c>
      <c r="AK44" s="135">
        <v>0</v>
      </c>
      <c r="AL44" s="136">
        <v>0</v>
      </c>
      <c r="AM44" s="175">
        <v>298</v>
      </c>
      <c r="AN44" s="135">
        <v>22</v>
      </c>
      <c r="AO44" s="135">
        <v>28</v>
      </c>
      <c r="AP44" s="136">
        <v>17</v>
      </c>
      <c r="AQ44" s="175">
        <v>25</v>
      </c>
      <c r="AR44" s="135">
        <v>1</v>
      </c>
      <c r="AS44" s="135">
        <v>0</v>
      </c>
      <c r="AT44" s="136">
        <v>0</v>
      </c>
      <c r="AU44" s="175">
        <v>63</v>
      </c>
      <c r="AV44" s="135">
        <v>5</v>
      </c>
      <c r="AW44" s="135">
        <v>12</v>
      </c>
      <c r="AX44" s="180">
        <v>1</v>
      </c>
      <c r="AY44" s="526">
        <v>7</v>
      </c>
      <c r="AZ44" s="135">
        <v>0</v>
      </c>
      <c r="BA44" s="135">
        <v>0</v>
      </c>
      <c r="BB44" s="135">
        <v>0</v>
      </c>
      <c r="BC44" s="137">
        <v>1307</v>
      </c>
      <c r="BD44" s="138">
        <v>189</v>
      </c>
      <c r="BE44" s="138">
        <v>107</v>
      </c>
      <c r="BF44" s="140">
        <v>65</v>
      </c>
      <c r="BG44" s="713"/>
      <c r="BH44" s="139">
        <v>455</v>
      </c>
      <c r="BI44" s="135">
        <v>20</v>
      </c>
      <c r="BJ44" s="135">
        <v>23</v>
      </c>
      <c r="BK44" s="136">
        <v>7</v>
      </c>
      <c r="BL44" s="125"/>
    </row>
    <row r="45" spans="2:64" ht="18.75" customHeight="1">
      <c r="B45" s="121" t="s">
        <v>63</v>
      </c>
      <c r="C45" s="114">
        <v>2264</v>
      </c>
      <c r="D45" s="114">
        <v>5969</v>
      </c>
      <c r="E45" s="114">
        <v>126204</v>
      </c>
      <c r="F45" s="185">
        <v>135579</v>
      </c>
      <c r="G45" s="163">
        <v>910</v>
      </c>
      <c r="H45" s="115">
        <v>2829</v>
      </c>
      <c r="I45" s="115">
        <v>105185</v>
      </c>
      <c r="J45" s="185">
        <v>109256</v>
      </c>
      <c r="K45" s="163">
        <v>1267</v>
      </c>
      <c r="L45" s="115">
        <v>2628</v>
      </c>
      <c r="M45" s="115">
        <v>117746</v>
      </c>
      <c r="N45" s="185">
        <v>121913</v>
      </c>
      <c r="O45" s="115">
        <v>963</v>
      </c>
      <c r="P45" s="114">
        <v>732</v>
      </c>
      <c r="Q45" s="114">
        <v>23753</v>
      </c>
      <c r="R45" s="185">
        <v>25487</v>
      </c>
      <c r="S45" s="172">
        <v>2194</v>
      </c>
      <c r="T45" s="182">
        <v>394429</v>
      </c>
      <c r="V45" s="38" t="s">
        <v>63</v>
      </c>
      <c r="W45" s="134">
        <v>1349</v>
      </c>
      <c r="X45" s="135">
        <v>246</v>
      </c>
      <c r="Y45" s="135">
        <v>216</v>
      </c>
      <c r="Z45" s="136">
        <v>27</v>
      </c>
      <c r="AA45" s="175">
        <v>56</v>
      </c>
      <c r="AB45" s="135">
        <v>7</v>
      </c>
      <c r="AC45" s="135">
        <v>9</v>
      </c>
      <c r="AD45" s="136">
        <v>2</v>
      </c>
      <c r="AE45" s="175">
        <v>626</v>
      </c>
      <c r="AF45" s="135">
        <v>119</v>
      </c>
      <c r="AG45" s="135">
        <v>18</v>
      </c>
      <c r="AH45" s="136">
        <v>68</v>
      </c>
      <c r="AI45" s="175">
        <v>28</v>
      </c>
      <c r="AJ45" s="135">
        <v>0</v>
      </c>
      <c r="AK45" s="135">
        <v>0</v>
      </c>
      <c r="AL45" s="136">
        <v>8</v>
      </c>
      <c r="AM45" s="175">
        <v>631</v>
      </c>
      <c r="AN45" s="135">
        <v>32</v>
      </c>
      <c r="AO45" s="135">
        <v>123</v>
      </c>
      <c r="AP45" s="136">
        <v>73</v>
      </c>
      <c r="AQ45" s="175">
        <v>44</v>
      </c>
      <c r="AR45" s="135">
        <v>2</v>
      </c>
      <c r="AS45" s="135">
        <v>8</v>
      </c>
      <c r="AT45" s="136">
        <v>7</v>
      </c>
      <c r="AU45" s="175">
        <v>184</v>
      </c>
      <c r="AV45" s="135">
        <v>18</v>
      </c>
      <c r="AW45" s="135">
        <v>28</v>
      </c>
      <c r="AX45" s="180">
        <v>1</v>
      </c>
      <c r="AY45" s="526">
        <v>20</v>
      </c>
      <c r="AZ45" s="135">
        <v>2</v>
      </c>
      <c r="BA45" s="135">
        <v>1</v>
      </c>
      <c r="BB45" s="135">
        <v>0</v>
      </c>
      <c r="BC45" s="137">
        <v>2790</v>
      </c>
      <c r="BD45" s="138">
        <v>415</v>
      </c>
      <c r="BE45" s="138">
        <v>385</v>
      </c>
      <c r="BF45" s="140">
        <v>169</v>
      </c>
      <c r="BG45" s="713"/>
      <c r="BH45" s="139">
        <v>838</v>
      </c>
      <c r="BI45" s="135">
        <v>65</v>
      </c>
      <c r="BJ45" s="135">
        <v>111</v>
      </c>
      <c r="BK45" s="136">
        <v>56</v>
      </c>
      <c r="BL45" s="125"/>
    </row>
    <row r="46" spans="2:64" ht="18.75" customHeight="1">
      <c r="B46" s="121" t="s">
        <v>64</v>
      </c>
      <c r="C46" s="114">
        <v>1853</v>
      </c>
      <c r="D46" s="114">
        <v>1497</v>
      </c>
      <c r="E46" s="114">
        <v>38760</v>
      </c>
      <c r="F46" s="185">
        <v>43457</v>
      </c>
      <c r="G46" s="163">
        <v>669</v>
      </c>
      <c r="H46" s="115">
        <v>494</v>
      </c>
      <c r="I46" s="115">
        <v>46635</v>
      </c>
      <c r="J46" s="185">
        <v>47961</v>
      </c>
      <c r="K46" s="163">
        <v>1337</v>
      </c>
      <c r="L46" s="115">
        <v>982</v>
      </c>
      <c r="M46" s="115">
        <v>82239</v>
      </c>
      <c r="N46" s="185">
        <v>85013</v>
      </c>
      <c r="O46" s="115">
        <v>1116</v>
      </c>
      <c r="P46" s="114">
        <v>617</v>
      </c>
      <c r="Q46" s="114">
        <v>19636</v>
      </c>
      <c r="R46" s="185">
        <v>21442</v>
      </c>
      <c r="S46" s="172">
        <v>404</v>
      </c>
      <c r="T46" s="182">
        <v>198277</v>
      </c>
      <c r="V46" s="38" t="s">
        <v>64</v>
      </c>
      <c r="W46" s="134">
        <v>601</v>
      </c>
      <c r="X46" s="135">
        <v>23</v>
      </c>
      <c r="Y46" s="135">
        <v>15</v>
      </c>
      <c r="Z46" s="136">
        <v>17</v>
      </c>
      <c r="AA46" s="175">
        <v>15</v>
      </c>
      <c r="AB46" s="135">
        <v>0</v>
      </c>
      <c r="AC46" s="135">
        <v>0</v>
      </c>
      <c r="AD46" s="136">
        <v>0</v>
      </c>
      <c r="AE46" s="175">
        <v>268</v>
      </c>
      <c r="AF46" s="135">
        <v>0</v>
      </c>
      <c r="AG46" s="135">
        <v>0</v>
      </c>
      <c r="AH46" s="136">
        <v>12</v>
      </c>
      <c r="AI46" s="175">
        <v>16</v>
      </c>
      <c r="AJ46" s="135">
        <v>0</v>
      </c>
      <c r="AK46" s="135">
        <v>0</v>
      </c>
      <c r="AL46" s="136">
        <v>1</v>
      </c>
      <c r="AM46" s="175">
        <v>469</v>
      </c>
      <c r="AN46" s="135">
        <v>7</v>
      </c>
      <c r="AO46" s="135">
        <v>2</v>
      </c>
      <c r="AP46" s="136">
        <v>39</v>
      </c>
      <c r="AQ46" s="175">
        <v>37</v>
      </c>
      <c r="AR46" s="135">
        <v>4</v>
      </c>
      <c r="AS46" s="135">
        <v>0</v>
      </c>
      <c r="AT46" s="136">
        <v>0</v>
      </c>
      <c r="AU46" s="175">
        <v>197</v>
      </c>
      <c r="AV46" s="135">
        <v>6</v>
      </c>
      <c r="AW46" s="135">
        <v>11</v>
      </c>
      <c r="AX46" s="180">
        <v>3</v>
      </c>
      <c r="AY46" s="526">
        <v>13</v>
      </c>
      <c r="AZ46" s="135">
        <v>1</v>
      </c>
      <c r="BA46" s="135">
        <v>0</v>
      </c>
      <c r="BB46" s="135">
        <v>0</v>
      </c>
      <c r="BC46" s="137">
        <v>1535</v>
      </c>
      <c r="BD46" s="138">
        <v>36</v>
      </c>
      <c r="BE46" s="138">
        <v>28</v>
      </c>
      <c r="BF46" s="140">
        <v>71</v>
      </c>
      <c r="BG46" s="713"/>
      <c r="BH46" s="139">
        <v>584</v>
      </c>
      <c r="BI46" s="135">
        <v>7</v>
      </c>
      <c r="BJ46" s="135">
        <v>2</v>
      </c>
      <c r="BK46" s="136">
        <v>6</v>
      </c>
      <c r="BL46" s="125"/>
    </row>
    <row r="47" spans="2:64" ht="18.75" customHeight="1">
      <c r="B47" s="121" t="s">
        <v>65</v>
      </c>
      <c r="C47" s="114">
        <v>1880</v>
      </c>
      <c r="D47" s="114">
        <v>2718</v>
      </c>
      <c r="E47" s="114">
        <v>105414</v>
      </c>
      <c r="F47" s="185">
        <v>112292</v>
      </c>
      <c r="G47" s="163">
        <v>564</v>
      </c>
      <c r="H47" s="115">
        <v>922</v>
      </c>
      <c r="I47" s="115">
        <v>94355</v>
      </c>
      <c r="J47" s="185">
        <v>96239</v>
      </c>
      <c r="K47" s="163">
        <v>756</v>
      </c>
      <c r="L47" s="115">
        <v>945</v>
      </c>
      <c r="M47" s="115">
        <v>83765</v>
      </c>
      <c r="N47" s="185">
        <v>85712</v>
      </c>
      <c r="O47" s="115">
        <v>783</v>
      </c>
      <c r="P47" s="114">
        <v>549</v>
      </c>
      <c r="Q47" s="114">
        <v>20374</v>
      </c>
      <c r="R47" s="185">
        <v>21892</v>
      </c>
      <c r="S47" s="172">
        <v>259</v>
      </c>
      <c r="T47" s="182">
        <v>316394</v>
      </c>
      <c r="V47" s="38" t="s">
        <v>65</v>
      </c>
      <c r="W47" s="134">
        <v>1148</v>
      </c>
      <c r="X47" s="135">
        <v>114</v>
      </c>
      <c r="Y47" s="135">
        <v>103</v>
      </c>
      <c r="Z47" s="136">
        <v>55</v>
      </c>
      <c r="AA47" s="175">
        <v>50</v>
      </c>
      <c r="AB47" s="135">
        <v>0</v>
      </c>
      <c r="AC47" s="135">
        <v>3</v>
      </c>
      <c r="AD47" s="136">
        <v>1</v>
      </c>
      <c r="AE47" s="175">
        <v>538</v>
      </c>
      <c r="AF47" s="135">
        <v>10</v>
      </c>
      <c r="AG47" s="135">
        <v>6</v>
      </c>
      <c r="AH47" s="136">
        <v>148</v>
      </c>
      <c r="AI47" s="175">
        <v>10</v>
      </c>
      <c r="AJ47" s="135">
        <v>0</v>
      </c>
      <c r="AK47" s="135">
        <v>0</v>
      </c>
      <c r="AL47" s="136">
        <v>0</v>
      </c>
      <c r="AM47" s="175">
        <v>440</v>
      </c>
      <c r="AN47" s="135">
        <v>11</v>
      </c>
      <c r="AO47" s="135">
        <v>56</v>
      </c>
      <c r="AP47" s="136">
        <v>17</v>
      </c>
      <c r="AQ47" s="175">
        <v>44</v>
      </c>
      <c r="AR47" s="135">
        <v>0</v>
      </c>
      <c r="AS47" s="135">
        <v>3</v>
      </c>
      <c r="AT47" s="136">
        <v>2</v>
      </c>
      <c r="AU47" s="175">
        <v>122</v>
      </c>
      <c r="AV47" s="135">
        <v>11</v>
      </c>
      <c r="AW47" s="135">
        <v>4</v>
      </c>
      <c r="AX47" s="180">
        <v>5</v>
      </c>
      <c r="AY47" s="526">
        <v>11</v>
      </c>
      <c r="AZ47" s="135">
        <v>2</v>
      </c>
      <c r="BA47" s="135">
        <v>0</v>
      </c>
      <c r="BB47" s="135">
        <v>1</v>
      </c>
      <c r="BC47" s="137">
        <v>2248</v>
      </c>
      <c r="BD47" s="138">
        <v>146</v>
      </c>
      <c r="BE47" s="138">
        <v>169</v>
      </c>
      <c r="BF47" s="140">
        <v>225</v>
      </c>
      <c r="BG47" s="713"/>
      <c r="BH47" s="139">
        <v>630</v>
      </c>
      <c r="BI47" s="135">
        <v>23</v>
      </c>
      <c r="BJ47" s="135">
        <v>31</v>
      </c>
      <c r="BK47" s="136">
        <v>30</v>
      </c>
      <c r="BL47" s="125"/>
    </row>
    <row r="48" spans="2:64" ht="18.75" customHeight="1">
      <c r="B48" s="121" t="s">
        <v>66</v>
      </c>
      <c r="C48" s="114">
        <v>12365</v>
      </c>
      <c r="D48" s="114">
        <v>7005</v>
      </c>
      <c r="E48" s="114">
        <v>163041</v>
      </c>
      <c r="F48" s="185">
        <v>184091</v>
      </c>
      <c r="G48" s="163">
        <v>4095</v>
      </c>
      <c r="H48" s="115">
        <v>1478</v>
      </c>
      <c r="I48" s="115">
        <v>62676</v>
      </c>
      <c r="J48" s="185">
        <v>68610</v>
      </c>
      <c r="K48" s="163">
        <v>4744</v>
      </c>
      <c r="L48" s="115">
        <v>2489</v>
      </c>
      <c r="M48" s="115">
        <v>110419</v>
      </c>
      <c r="N48" s="185">
        <v>117838</v>
      </c>
      <c r="O48" s="115">
        <v>1457</v>
      </c>
      <c r="P48" s="114">
        <v>658</v>
      </c>
      <c r="Q48" s="114">
        <v>19256</v>
      </c>
      <c r="R48" s="185">
        <v>21437</v>
      </c>
      <c r="S48" s="172">
        <v>4762</v>
      </c>
      <c r="T48" s="182">
        <v>396738</v>
      </c>
      <c r="V48" s="38" t="s">
        <v>66</v>
      </c>
      <c r="W48" s="134">
        <v>3051</v>
      </c>
      <c r="X48" s="135">
        <v>591</v>
      </c>
      <c r="Y48" s="135">
        <v>285</v>
      </c>
      <c r="Z48" s="136">
        <v>173</v>
      </c>
      <c r="AA48" s="175">
        <v>348</v>
      </c>
      <c r="AB48" s="135">
        <v>132</v>
      </c>
      <c r="AC48" s="135">
        <v>24</v>
      </c>
      <c r="AD48" s="136">
        <v>25</v>
      </c>
      <c r="AE48" s="175">
        <v>813</v>
      </c>
      <c r="AF48" s="135">
        <v>32</v>
      </c>
      <c r="AG48" s="135">
        <v>16</v>
      </c>
      <c r="AH48" s="136">
        <v>122</v>
      </c>
      <c r="AI48" s="175">
        <v>98</v>
      </c>
      <c r="AJ48" s="135">
        <v>2</v>
      </c>
      <c r="AK48" s="135">
        <v>4</v>
      </c>
      <c r="AL48" s="136">
        <v>30</v>
      </c>
      <c r="AM48" s="175">
        <v>1212</v>
      </c>
      <c r="AN48" s="135">
        <v>54</v>
      </c>
      <c r="AO48" s="135">
        <v>146</v>
      </c>
      <c r="AP48" s="136">
        <v>134</v>
      </c>
      <c r="AQ48" s="175">
        <v>274</v>
      </c>
      <c r="AR48" s="135">
        <v>14</v>
      </c>
      <c r="AS48" s="135">
        <v>20</v>
      </c>
      <c r="AT48" s="136">
        <v>39</v>
      </c>
      <c r="AU48" s="175">
        <v>236</v>
      </c>
      <c r="AV48" s="135">
        <v>23</v>
      </c>
      <c r="AW48" s="135">
        <v>25</v>
      </c>
      <c r="AX48" s="180">
        <v>1</v>
      </c>
      <c r="AY48" s="526">
        <v>6</v>
      </c>
      <c r="AZ48" s="135">
        <v>0</v>
      </c>
      <c r="BA48" s="135">
        <v>1</v>
      </c>
      <c r="BB48" s="135">
        <v>0</v>
      </c>
      <c r="BC48" s="137">
        <v>5312</v>
      </c>
      <c r="BD48" s="138">
        <v>700</v>
      </c>
      <c r="BE48" s="138">
        <v>472</v>
      </c>
      <c r="BF48" s="140">
        <v>430</v>
      </c>
      <c r="BG48" s="713"/>
      <c r="BH48" s="139">
        <v>2258</v>
      </c>
      <c r="BI48" s="135">
        <v>254</v>
      </c>
      <c r="BJ48" s="135">
        <v>132</v>
      </c>
      <c r="BK48" s="136">
        <v>187</v>
      </c>
      <c r="BL48" s="125"/>
    </row>
    <row r="49" spans="2:64" ht="18.75" customHeight="1">
      <c r="B49" s="121" t="s">
        <v>67</v>
      </c>
      <c r="C49" s="114">
        <v>5577</v>
      </c>
      <c r="D49" s="114">
        <v>1870</v>
      </c>
      <c r="E49" s="114">
        <v>42769</v>
      </c>
      <c r="F49" s="185">
        <v>50622</v>
      </c>
      <c r="G49" s="163">
        <v>1623</v>
      </c>
      <c r="H49" s="115">
        <v>461</v>
      </c>
      <c r="I49" s="115">
        <v>32884</v>
      </c>
      <c r="J49" s="185">
        <v>35058</v>
      </c>
      <c r="K49" s="163">
        <v>2603</v>
      </c>
      <c r="L49" s="115">
        <v>713</v>
      </c>
      <c r="M49" s="115">
        <v>46918</v>
      </c>
      <c r="N49" s="185">
        <v>50309</v>
      </c>
      <c r="O49" s="115">
        <v>767</v>
      </c>
      <c r="P49" s="114">
        <v>183</v>
      </c>
      <c r="Q49" s="114">
        <v>5223</v>
      </c>
      <c r="R49" s="185">
        <v>6195</v>
      </c>
      <c r="S49" s="172">
        <v>1190</v>
      </c>
      <c r="T49" s="182">
        <v>143374</v>
      </c>
      <c r="V49" s="38" t="s">
        <v>67</v>
      </c>
      <c r="W49" s="134">
        <v>858</v>
      </c>
      <c r="X49" s="135">
        <v>221</v>
      </c>
      <c r="Y49" s="135">
        <v>82</v>
      </c>
      <c r="Z49" s="136">
        <v>45</v>
      </c>
      <c r="AA49" s="175">
        <v>40</v>
      </c>
      <c r="AB49" s="135">
        <v>23</v>
      </c>
      <c r="AC49" s="135">
        <v>5</v>
      </c>
      <c r="AD49" s="136">
        <v>1</v>
      </c>
      <c r="AE49" s="175">
        <v>243</v>
      </c>
      <c r="AF49" s="135">
        <v>27</v>
      </c>
      <c r="AG49" s="135">
        <v>8</v>
      </c>
      <c r="AH49" s="136">
        <v>33</v>
      </c>
      <c r="AI49" s="175">
        <v>15</v>
      </c>
      <c r="AJ49" s="135">
        <v>4</v>
      </c>
      <c r="AK49" s="135">
        <v>0</v>
      </c>
      <c r="AL49" s="136">
        <v>1</v>
      </c>
      <c r="AM49" s="175">
        <v>330</v>
      </c>
      <c r="AN49" s="135">
        <v>44</v>
      </c>
      <c r="AO49" s="135">
        <v>71</v>
      </c>
      <c r="AP49" s="136">
        <v>19</v>
      </c>
      <c r="AQ49" s="175">
        <v>45</v>
      </c>
      <c r="AR49" s="135">
        <v>15</v>
      </c>
      <c r="AS49" s="135">
        <v>5</v>
      </c>
      <c r="AT49" s="136">
        <v>3</v>
      </c>
      <c r="AU49" s="175">
        <v>76</v>
      </c>
      <c r="AV49" s="135">
        <v>15</v>
      </c>
      <c r="AW49" s="135">
        <v>11</v>
      </c>
      <c r="AX49" s="180">
        <v>0</v>
      </c>
      <c r="AY49" s="526">
        <v>1</v>
      </c>
      <c r="AZ49" s="135">
        <v>1</v>
      </c>
      <c r="BA49" s="135">
        <v>0</v>
      </c>
      <c r="BB49" s="135">
        <v>0</v>
      </c>
      <c r="BC49" s="137">
        <v>1507</v>
      </c>
      <c r="BD49" s="138">
        <v>307</v>
      </c>
      <c r="BE49" s="138">
        <v>172</v>
      </c>
      <c r="BF49" s="140">
        <v>97</v>
      </c>
      <c r="BG49" s="713"/>
      <c r="BH49" s="139">
        <v>515</v>
      </c>
      <c r="BI49" s="135">
        <v>93</v>
      </c>
      <c r="BJ49" s="135">
        <v>30</v>
      </c>
      <c r="BK49" s="136">
        <v>29</v>
      </c>
      <c r="BL49" s="125"/>
    </row>
    <row r="50" spans="2:64" ht="18.75" customHeight="1">
      <c r="B50" s="121" t="s">
        <v>68</v>
      </c>
      <c r="C50" s="114">
        <v>4342</v>
      </c>
      <c r="D50" s="114">
        <v>3847</v>
      </c>
      <c r="E50" s="114">
        <v>113103</v>
      </c>
      <c r="F50" s="185">
        <v>123176</v>
      </c>
      <c r="G50" s="163">
        <v>664</v>
      </c>
      <c r="H50" s="115">
        <v>1111</v>
      </c>
      <c r="I50" s="115">
        <v>103774</v>
      </c>
      <c r="J50" s="185">
        <v>107220</v>
      </c>
      <c r="K50" s="163">
        <v>1121</v>
      </c>
      <c r="L50" s="115">
        <v>1709</v>
      </c>
      <c r="M50" s="115">
        <v>135673</v>
      </c>
      <c r="N50" s="185">
        <v>139085</v>
      </c>
      <c r="O50" s="115">
        <v>1211</v>
      </c>
      <c r="P50" s="114">
        <v>736</v>
      </c>
      <c r="Q50" s="114">
        <v>13650</v>
      </c>
      <c r="R50" s="185">
        <v>15664</v>
      </c>
      <c r="S50" s="172">
        <v>3432</v>
      </c>
      <c r="T50" s="182">
        <v>388577</v>
      </c>
      <c r="V50" s="38" t="s">
        <v>68</v>
      </c>
      <c r="W50" s="134">
        <v>2016</v>
      </c>
      <c r="X50" s="135">
        <v>335</v>
      </c>
      <c r="Y50" s="135">
        <v>238</v>
      </c>
      <c r="Z50" s="136">
        <v>184</v>
      </c>
      <c r="AA50" s="175">
        <v>90</v>
      </c>
      <c r="AB50" s="135">
        <v>23</v>
      </c>
      <c r="AC50" s="135">
        <v>6</v>
      </c>
      <c r="AD50" s="136">
        <v>7</v>
      </c>
      <c r="AE50" s="175">
        <v>628</v>
      </c>
      <c r="AF50" s="135">
        <v>24</v>
      </c>
      <c r="AG50" s="135">
        <v>34</v>
      </c>
      <c r="AH50" s="136">
        <v>97</v>
      </c>
      <c r="AI50" s="175">
        <v>33</v>
      </c>
      <c r="AJ50" s="135">
        <v>0</v>
      </c>
      <c r="AK50" s="135">
        <v>1</v>
      </c>
      <c r="AL50" s="136">
        <v>12</v>
      </c>
      <c r="AM50" s="175">
        <v>900</v>
      </c>
      <c r="AN50" s="135">
        <v>62</v>
      </c>
      <c r="AO50" s="135">
        <v>117</v>
      </c>
      <c r="AP50" s="136">
        <v>103</v>
      </c>
      <c r="AQ50" s="175">
        <v>98</v>
      </c>
      <c r="AR50" s="135">
        <v>5</v>
      </c>
      <c r="AS50" s="135">
        <v>9</v>
      </c>
      <c r="AT50" s="136">
        <v>19</v>
      </c>
      <c r="AU50" s="175">
        <v>199</v>
      </c>
      <c r="AV50" s="135">
        <v>18</v>
      </c>
      <c r="AW50" s="135">
        <v>25</v>
      </c>
      <c r="AX50" s="180">
        <v>2</v>
      </c>
      <c r="AY50" s="526">
        <v>15</v>
      </c>
      <c r="AZ50" s="135">
        <v>1</v>
      </c>
      <c r="BA50" s="135">
        <v>1</v>
      </c>
      <c r="BB50" s="135">
        <v>0</v>
      </c>
      <c r="BC50" s="137">
        <v>3743</v>
      </c>
      <c r="BD50" s="138">
        <v>439</v>
      </c>
      <c r="BE50" s="138">
        <v>414</v>
      </c>
      <c r="BF50" s="140">
        <v>386</v>
      </c>
      <c r="BG50" s="713"/>
      <c r="BH50" s="139">
        <v>1451</v>
      </c>
      <c r="BI50" s="135">
        <v>110</v>
      </c>
      <c r="BJ50" s="135">
        <v>131</v>
      </c>
      <c r="BK50" s="136">
        <v>179</v>
      </c>
      <c r="BL50" s="125"/>
    </row>
    <row r="51" spans="2:64" ht="18.75" customHeight="1">
      <c r="B51" s="121" t="s">
        <v>69</v>
      </c>
      <c r="C51" s="114">
        <v>6673</v>
      </c>
      <c r="D51" s="114">
        <v>6136</v>
      </c>
      <c r="E51" s="114">
        <v>148954</v>
      </c>
      <c r="F51" s="185">
        <v>162479</v>
      </c>
      <c r="G51" s="163">
        <v>2770</v>
      </c>
      <c r="H51" s="115">
        <v>1795</v>
      </c>
      <c r="I51" s="115">
        <v>118219</v>
      </c>
      <c r="J51" s="185">
        <v>122867</v>
      </c>
      <c r="K51" s="163">
        <v>3171</v>
      </c>
      <c r="L51" s="115">
        <v>2354</v>
      </c>
      <c r="M51" s="115">
        <v>126564</v>
      </c>
      <c r="N51" s="185">
        <v>132190</v>
      </c>
      <c r="O51" s="115">
        <v>2293</v>
      </c>
      <c r="P51" s="114">
        <v>1080</v>
      </c>
      <c r="Q51" s="114">
        <v>18882</v>
      </c>
      <c r="R51" s="185">
        <v>22274</v>
      </c>
      <c r="S51" s="172">
        <v>10154</v>
      </c>
      <c r="T51" s="182">
        <v>449964</v>
      </c>
      <c r="V51" s="38" t="s">
        <v>69</v>
      </c>
      <c r="W51" s="134">
        <v>1732</v>
      </c>
      <c r="X51" s="135">
        <v>62</v>
      </c>
      <c r="Y51" s="135">
        <v>42</v>
      </c>
      <c r="Z51" s="136">
        <v>13</v>
      </c>
      <c r="AA51" s="175">
        <v>67</v>
      </c>
      <c r="AB51" s="135">
        <v>0</v>
      </c>
      <c r="AC51" s="135">
        <v>0</v>
      </c>
      <c r="AD51" s="136">
        <v>0</v>
      </c>
      <c r="AE51" s="175">
        <v>504</v>
      </c>
      <c r="AF51" s="135">
        <v>20</v>
      </c>
      <c r="AG51" s="135">
        <v>4</v>
      </c>
      <c r="AH51" s="136">
        <v>1</v>
      </c>
      <c r="AI51" s="175">
        <v>21</v>
      </c>
      <c r="AJ51" s="135">
        <v>0</v>
      </c>
      <c r="AK51" s="135">
        <v>0</v>
      </c>
      <c r="AL51" s="136">
        <v>0</v>
      </c>
      <c r="AM51" s="175">
        <v>602</v>
      </c>
      <c r="AN51" s="135">
        <v>10</v>
      </c>
      <c r="AO51" s="135">
        <v>33</v>
      </c>
      <c r="AP51" s="136">
        <v>1</v>
      </c>
      <c r="AQ51" s="175">
        <v>36</v>
      </c>
      <c r="AR51" s="135">
        <v>0</v>
      </c>
      <c r="AS51" s="135">
        <v>1</v>
      </c>
      <c r="AT51" s="136">
        <v>0</v>
      </c>
      <c r="AU51" s="175">
        <v>148</v>
      </c>
      <c r="AV51" s="135">
        <v>3</v>
      </c>
      <c r="AW51" s="135">
        <v>5</v>
      </c>
      <c r="AX51" s="180">
        <v>2</v>
      </c>
      <c r="AY51" s="526">
        <v>2</v>
      </c>
      <c r="AZ51" s="135">
        <v>0</v>
      </c>
      <c r="BA51" s="135">
        <v>0</v>
      </c>
      <c r="BB51" s="135">
        <v>0</v>
      </c>
      <c r="BC51" s="137">
        <v>2986</v>
      </c>
      <c r="BD51" s="138">
        <v>95</v>
      </c>
      <c r="BE51" s="138">
        <v>84</v>
      </c>
      <c r="BF51" s="140">
        <v>17</v>
      </c>
      <c r="BG51" s="713"/>
      <c r="BH51" s="139">
        <v>875</v>
      </c>
      <c r="BI51" s="135">
        <v>5</v>
      </c>
      <c r="BJ51" s="135">
        <v>6</v>
      </c>
      <c r="BK51" s="136">
        <v>5</v>
      </c>
      <c r="BL51" s="125"/>
    </row>
    <row r="52" spans="2:64" ht="18.75" customHeight="1">
      <c r="B52" s="121" t="s">
        <v>70</v>
      </c>
      <c r="C52" s="114">
        <v>5005</v>
      </c>
      <c r="D52" s="114">
        <v>3684</v>
      </c>
      <c r="E52" s="114">
        <v>70331</v>
      </c>
      <c r="F52" s="185">
        <v>80233</v>
      </c>
      <c r="G52" s="163">
        <v>849</v>
      </c>
      <c r="H52" s="115">
        <v>553</v>
      </c>
      <c r="I52" s="115">
        <v>29353</v>
      </c>
      <c r="J52" s="185">
        <v>30952</v>
      </c>
      <c r="K52" s="163">
        <v>954</v>
      </c>
      <c r="L52" s="115">
        <v>835</v>
      </c>
      <c r="M52" s="115">
        <v>35694</v>
      </c>
      <c r="N52" s="185">
        <v>37703</v>
      </c>
      <c r="O52" s="115">
        <v>1587</v>
      </c>
      <c r="P52" s="114">
        <v>465</v>
      </c>
      <c r="Q52" s="114">
        <v>14756</v>
      </c>
      <c r="R52" s="185">
        <v>16994</v>
      </c>
      <c r="S52" s="172">
        <v>865</v>
      </c>
      <c r="T52" s="182">
        <v>166747</v>
      </c>
      <c r="V52" s="38" t="s">
        <v>70</v>
      </c>
      <c r="W52" s="134">
        <v>2184</v>
      </c>
      <c r="X52" s="135">
        <v>355</v>
      </c>
      <c r="Y52" s="135">
        <v>199</v>
      </c>
      <c r="Z52" s="136">
        <v>90</v>
      </c>
      <c r="AA52" s="175">
        <v>88</v>
      </c>
      <c r="AB52" s="135">
        <v>32</v>
      </c>
      <c r="AC52" s="135">
        <v>2</v>
      </c>
      <c r="AD52" s="136">
        <v>2</v>
      </c>
      <c r="AE52" s="175">
        <v>425</v>
      </c>
      <c r="AF52" s="135">
        <v>27</v>
      </c>
      <c r="AG52" s="135">
        <v>17</v>
      </c>
      <c r="AH52" s="136">
        <v>61</v>
      </c>
      <c r="AI52" s="175">
        <v>18</v>
      </c>
      <c r="AJ52" s="135">
        <v>0</v>
      </c>
      <c r="AK52" s="135">
        <v>0</v>
      </c>
      <c r="AL52" s="136">
        <v>8</v>
      </c>
      <c r="AM52" s="175">
        <v>510</v>
      </c>
      <c r="AN52" s="135">
        <v>20</v>
      </c>
      <c r="AO52" s="135">
        <v>60</v>
      </c>
      <c r="AP52" s="136">
        <v>48</v>
      </c>
      <c r="AQ52" s="175">
        <v>36</v>
      </c>
      <c r="AR52" s="135">
        <v>2</v>
      </c>
      <c r="AS52" s="135">
        <v>1</v>
      </c>
      <c r="AT52" s="136">
        <v>8</v>
      </c>
      <c r="AU52" s="175">
        <v>393</v>
      </c>
      <c r="AV52" s="135">
        <v>28</v>
      </c>
      <c r="AW52" s="135">
        <v>21</v>
      </c>
      <c r="AX52" s="180">
        <v>8</v>
      </c>
      <c r="AY52" s="526">
        <v>30</v>
      </c>
      <c r="AZ52" s="135">
        <v>7</v>
      </c>
      <c r="BA52" s="135">
        <v>0</v>
      </c>
      <c r="BB52" s="135">
        <v>2</v>
      </c>
      <c r="BC52" s="137">
        <v>3512</v>
      </c>
      <c r="BD52" s="138">
        <v>430</v>
      </c>
      <c r="BE52" s="138">
        <v>297</v>
      </c>
      <c r="BF52" s="140">
        <v>207</v>
      </c>
      <c r="BG52" s="713"/>
      <c r="BH52" s="139">
        <v>1256</v>
      </c>
      <c r="BI52" s="135">
        <v>145</v>
      </c>
      <c r="BJ52" s="135">
        <v>101</v>
      </c>
      <c r="BK52" s="136">
        <v>78</v>
      </c>
      <c r="BL52" s="125"/>
    </row>
    <row r="53" spans="2:64" ht="18.75" customHeight="1">
      <c r="B53" s="121" t="s">
        <v>71</v>
      </c>
      <c r="C53" s="114">
        <v>4971</v>
      </c>
      <c r="D53" s="114">
        <v>1793</v>
      </c>
      <c r="E53" s="114">
        <v>39818</v>
      </c>
      <c r="F53" s="185">
        <v>47966</v>
      </c>
      <c r="G53" s="163">
        <v>2153</v>
      </c>
      <c r="H53" s="115">
        <v>901</v>
      </c>
      <c r="I53" s="115">
        <v>49209</v>
      </c>
      <c r="J53" s="185">
        <v>53135</v>
      </c>
      <c r="K53" s="163">
        <v>1158</v>
      </c>
      <c r="L53" s="115">
        <v>950</v>
      </c>
      <c r="M53" s="115">
        <v>48283</v>
      </c>
      <c r="N53" s="185">
        <v>51373</v>
      </c>
      <c r="O53" s="115">
        <v>2013</v>
      </c>
      <c r="P53" s="114">
        <v>590</v>
      </c>
      <c r="Q53" s="114">
        <v>10544</v>
      </c>
      <c r="R53" s="185">
        <v>13255</v>
      </c>
      <c r="S53" s="172">
        <v>1104</v>
      </c>
      <c r="T53" s="182">
        <v>166833</v>
      </c>
      <c r="V53" s="38" t="s">
        <v>71</v>
      </c>
      <c r="W53" s="134">
        <v>1281</v>
      </c>
      <c r="X53" s="135">
        <v>185</v>
      </c>
      <c r="Y53" s="135">
        <v>109</v>
      </c>
      <c r="Z53" s="136">
        <v>55</v>
      </c>
      <c r="AA53" s="175">
        <v>23</v>
      </c>
      <c r="AB53" s="135">
        <v>6</v>
      </c>
      <c r="AC53" s="135">
        <v>3</v>
      </c>
      <c r="AD53" s="136">
        <v>0</v>
      </c>
      <c r="AE53" s="175">
        <v>646</v>
      </c>
      <c r="AF53" s="135">
        <v>39</v>
      </c>
      <c r="AG53" s="135">
        <v>26</v>
      </c>
      <c r="AH53" s="136">
        <v>70</v>
      </c>
      <c r="AI53" s="175">
        <v>10</v>
      </c>
      <c r="AJ53" s="135">
        <v>0</v>
      </c>
      <c r="AK53" s="135">
        <v>0</v>
      </c>
      <c r="AL53" s="136">
        <v>1</v>
      </c>
      <c r="AM53" s="175">
        <v>579</v>
      </c>
      <c r="AN53" s="135">
        <v>25</v>
      </c>
      <c r="AO53" s="135">
        <v>78</v>
      </c>
      <c r="AP53" s="136">
        <v>24</v>
      </c>
      <c r="AQ53" s="175">
        <v>35</v>
      </c>
      <c r="AR53" s="135">
        <v>5</v>
      </c>
      <c r="AS53" s="135">
        <v>1</v>
      </c>
      <c r="AT53" s="136">
        <v>3</v>
      </c>
      <c r="AU53" s="175">
        <v>268</v>
      </c>
      <c r="AV53" s="135">
        <v>21</v>
      </c>
      <c r="AW53" s="135">
        <v>26</v>
      </c>
      <c r="AX53" s="180">
        <v>3</v>
      </c>
      <c r="AY53" s="526">
        <v>19</v>
      </c>
      <c r="AZ53" s="135">
        <v>1</v>
      </c>
      <c r="BA53" s="135">
        <v>1</v>
      </c>
      <c r="BB53" s="135">
        <v>1</v>
      </c>
      <c r="BC53" s="137">
        <v>2774</v>
      </c>
      <c r="BD53" s="138">
        <v>270</v>
      </c>
      <c r="BE53" s="138">
        <v>239</v>
      </c>
      <c r="BF53" s="140">
        <v>152</v>
      </c>
      <c r="BG53" s="713"/>
      <c r="BH53" s="139">
        <v>1036</v>
      </c>
      <c r="BI53" s="135">
        <v>89</v>
      </c>
      <c r="BJ53" s="135">
        <v>69</v>
      </c>
      <c r="BK53" s="136">
        <v>35</v>
      </c>
      <c r="BL53" s="125"/>
    </row>
    <row r="54" spans="2:64" ht="18.75" customHeight="1">
      <c r="B54" s="121" t="s">
        <v>72</v>
      </c>
      <c r="C54" s="114">
        <v>9224</v>
      </c>
      <c r="D54" s="114">
        <v>5325</v>
      </c>
      <c r="E54" s="114">
        <v>93299</v>
      </c>
      <c r="F54" s="185">
        <v>108747</v>
      </c>
      <c r="G54" s="163">
        <v>1603</v>
      </c>
      <c r="H54" s="115">
        <v>777</v>
      </c>
      <c r="I54" s="115">
        <v>30394</v>
      </c>
      <c r="J54" s="185">
        <v>32894</v>
      </c>
      <c r="K54" s="163">
        <v>2307</v>
      </c>
      <c r="L54" s="115">
        <v>1118</v>
      </c>
      <c r="M54" s="115">
        <v>47321</v>
      </c>
      <c r="N54" s="185">
        <v>50899</v>
      </c>
      <c r="O54" s="115">
        <v>4316</v>
      </c>
      <c r="P54" s="114">
        <v>750</v>
      </c>
      <c r="Q54" s="114">
        <v>16298</v>
      </c>
      <c r="R54" s="185">
        <v>21429</v>
      </c>
      <c r="S54" s="172">
        <v>25941</v>
      </c>
      <c r="T54" s="182">
        <v>239910</v>
      </c>
      <c r="V54" s="38" t="s">
        <v>72</v>
      </c>
      <c r="W54" s="134">
        <v>3498</v>
      </c>
      <c r="X54" s="135">
        <v>532</v>
      </c>
      <c r="Y54" s="135">
        <v>644</v>
      </c>
      <c r="Z54" s="136">
        <v>232</v>
      </c>
      <c r="AA54" s="175">
        <v>260</v>
      </c>
      <c r="AB54" s="135">
        <v>60</v>
      </c>
      <c r="AC54" s="135">
        <v>54</v>
      </c>
      <c r="AD54" s="136">
        <v>18</v>
      </c>
      <c r="AE54" s="175">
        <v>459</v>
      </c>
      <c r="AF54" s="135">
        <v>17</v>
      </c>
      <c r="AG54" s="135">
        <v>24</v>
      </c>
      <c r="AH54" s="136">
        <v>35</v>
      </c>
      <c r="AI54" s="175">
        <v>30</v>
      </c>
      <c r="AJ54" s="135">
        <v>1</v>
      </c>
      <c r="AK54" s="135">
        <v>1</v>
      </c>
      <c r="AL54" s="136">
        <v>3</v>
      </c>
      <c r="AM54" s="175">
        <v>665</v>
      </c>
      <c r="AN54" s="135">
        <v>30</v>
      </c>
      <c r="AO54" s="135">
        <v>123</v>
      </c>
      <c r="AP54" s="136">
        <v>30</v>
      </c>
      <c r="AQ54" s="175">
        <v>88</v>
      </c>
      <c r="AR54" s="135">
        <v>8</v>
      </c>
      <c r="AS54" s="135">
        <v>22</v>
      </c>
      <c r="AT54" s="136">
        <v>5</v>
      </c>
      <c r="AU54" s="175">
        <v>293</v>
      </c>
      <c r="AV54" s="135">
        <v>20</v>
      </c>
      <c r="AW54" s="135">
        <v>62</v>
      </c>
      <c r="AX54" s="180">
        <v>4</v>
      </c>
      <c r="AY54" s="526">
        <v>4</v>
      </c>
      <c r="AZ54" s="135">
        <v>0</v>
      </c>
      <c r="BA54" s="135">
        <v>0</v>
      </c>
      <c r="BB54" s="135">
        <v>0</v>
      </c>
      <c r="BC54" s="137">
        <v>4915</v>
      </c>
      <c r="BD54" s="138">
        <v>599</v>
      </c>
      <c r="BE54" s="138">
        <v>853</v>
      </c>
      <c r="BF54" s="140">
        <v>301</v>
      </c>
      <c r="BG54" s="713"/>
      <c r="BH54" s="139">
        <v>1820</v>
      </c>
      <c r="BI54" s="135">
        <v>203</v>
      </c>
      <c r="BJ54" s="135">
        <v>278</v>
      </c>
      <c r="BK54" s="136">
        <v>121</v>
      </c>
      <c r="BL54" s="125"/>
    </row>
    <row r="55" spans="2:64" ht="18.75" customHeight="1">
      <c r="B55" s="121" t="s">
        <v>73</v>
      </c>
      <c r="C55" s="114">
        <v>1307</v>
      </c>
      <c r="D55" s="114">
        <v>1806</v>
      </c>
      <c r="E55" s="114">
        <v>122375</v>
      </c>
      <c r="F55" s="185">
        <v>126850</v>
      </c>
      <c r="G55" s="163">
        <v>524</v>
      </c>
      <c r="H55" s="115">
        <v>757</v>
      </c>
      <c r="I55" s="115">
        <v>110939</v>
      </c>
      <c r="J55" s="185">
        <v>112743</v>
      </c>
      <c r="K55" s="163">
        <v>1077</v>
      </c>
      <c r="L55" s="115">
        <v>1556</v>
      </c>
      <c r="M55" s="115">
        <v>175778</v>
      </c>
      <c r="N55" s="185">
        <v>179716</v>
      </c>
      <c r="O55" s="115">
        <v>1080</v>
      </c>
      <c r="P55" s="114">
        <v>684</v>
      </c>
      <c r="Q55" s="114">
        <v>24026</v>
      </c>
      <c r="R55" s="185">
        <v>25924</v>
      </c>
      <c r="S55" s="172">
        <v>858</v>
      </c>
      <c r="T55" s="182">
        <v>446091</v>
      </c>
      <c r="V55" s="38" t="s">
        <v>73</v>
      </c>
      <c r="W55" s="134">
        <v>728</v>
      </c>
      <c r="X55" s="135">
        <v>82</v>
      </c>
      <c r="Y55" s="135">
        <v>18</v>
      </c>
      <c r="Z55" s="136">
        <v>30</v>
      </c>
      <c r="AA55" s="175">
        <v>54</v>
      </c>
      <c r="AB55" s="135">
        <v>11</v>
      </c>
      <c r="AC55" s="135">
        <v>3</v>
      </c>
      <c r="AD55" s="136">
        <v>2</v>
      </c>
      <c r="AE55" s="175">
        <v>376</v>
      </c>
      <c r="AF55" s="135">
        <v>13</v>
      </c>
      <c r="AG55" s="135">
        <v>4</v>
      </c>
      <c r="AH55" s="136">
        <v>43</v>
      </c>
      <c r="AI55" s="175">
        <v>19</v>
      </c>
      <c r="AJ55" s="135">
        <v>1</v>
      </c>
      <c r="AK55" s="135">
        <v>2</v>
      </c>
      <c r="AL55" s="136">
        <v>4</v>
      </c>
      <c r="AM55" s="175">
        <v>641</v>
      </c>
      <c r="AN55" s="135">
        <v>23</v>
      </c>
      <c r="AO55" s="135">
        <v>28</v>
      </c>
      <c r="AP55" s="136">
        <v>70</v>
      </c>
      <c r="AQ55" s="175">
        <v>78</v>
      </c>
      <c r="AR55" s="135">
        <v>4</v>
      </c>
      <c r="AS55" s="135">
        <v>4</v>
      </c>
      <c r="AT55" s="136">
        <v>20</v>
      </c>
      <c r="AU55" s="175">
        <v>129</v>
      </c>
      <c r="AV55" s="135">
        <v>15</v>
      </c>
      <c r="AW55" s="135">
        <v>1</v>
      </c>
      <c r="AX55" s="180">
        <v>4</v>
      </c>
      <c r="AY55" s="526">
        <v>13</v>
      </c>
      <c r="AZ55" s="135">
        <v>3</v>
      </c>
      <c r="BA55" s="135">
        <v>0</v>
      </c>
      <c r="BB55" s="135">
        <v>0</v>
      </c>
      <c r="BC55" s="137">
        <v>1874</v>
      </c>
      <c r="BD55" s="138">
        <v>133</v>
      </c>
      <c r="BE55" s="138">
        <v>51</v>
      </c>
      <c r="BF55" s="140">
        <v>147</v>
      </c>
      <c r="BG55" s="713"/>
      <c r="BH55" s="139">
        <v>962</v>
      </c>
      <c r="BI55" s="135">
        <v>69</v>
      </c>
      <c r="BJ55" s="135">
        <v>20</v>
      </c>
      <c r="BK55" s="136">
        <v>84</v>
      </c>
      <c r="BL55" s="125"/>
    </row>
    <row r="56" spans="2:64" ht="18.75" customHeight="1">
      <c r="B56" s="122" t="s">
        <v>76</v>
      </c>
      <c r="C56" s="114">
        <v>2584</v>
      </c>
      <c r="D56" s="114">
        <v>2481</v>
      </c>
      <c r="E56" s="114">
        <v>151354</v>
      </c>
      <c r="F56" s="185">
        <v>156419</v>
      </c>
      <c r="G56" s="163">
        <v>537</v>
      </c>
      <c r="H56" s="115">
        <v>733</v>
      </c>
      <c r="I56" s="115">
        <v>76770</v>
      </c>
      <c r="J56" s="185">
        <v>78040</v>
      </c>
      <c r="K56" s="163">
        <v>1016</v>
      </c>
      <c r="L56" s="115">
        <v>1176</v>
      </c>
      <c r="M56" s="115">
        <v>58880</v>
      </c>
      <c r="N56" s="185">
        <v>61072</v>
      </c>
      <c r="O56" s="115">
        <v>936</v>
      </c>
      <c r="P56" s="114">
        <v>611</v>
      </c>
      <c r="Q56" s="114">
        <v>9428</v>
      </c>
      <c r="R56" s="185">
        <v>10975</v>
      </c>
      <c r="S56" s="172">
        <v>9230</v>
      </c>
      <c r="T56" s="182">
        <v>315736</v>
      </c>
      <c r="V56" s="123" t="s">
        <v>76</v>
      </c>
      <c r="W56" s="134">
        <v>609</v>
      </c>
      <c r="X56" s="135">
        <v>1</v>
      </c>
      <c r="Y56" s="135">
        <v>2</v>
      </c>
      <c r="Z56" s="136">
        <v>49</v>
      </c>
      <c r="AA56" s="175">
        <v>33</v>
      </c>
      <c r="AB56" s="135">
        <v>0</v>
      </c>
      <c r="AC56" s="135">
        <v>0</v>
      </c>
      <c r="AD56" s="136">
        <v>0</v>
      </c>
      <c r="AE56" s="175">
        <v>154</v>
      </c>
      <c r="AF56" s="135">
        <v>1</v>
      </c>
      <c r="AG56" s="135">
        <v>0</v>
      </c>
      <c r="AH56" s="136">
        <v>8</v>
      </c>
      <c r="AI56" s="175">
        <v>14</v>
      </c>
      <c r="AJ56" s="135">
        <v>0</v>
      </c>
      <c r="AK56" s="135">
        <v>0</v>
      </c>
      <c r="AL56" s="136">
        <v>0</v>
      </c>
      <c r="AM56" s="175">
        <v>170</v>
      </c>
      <c r="AN56" s="135">
        <v>0</v>
      </c>
      <c r="AO56" s="135">
        <v>2</v>
      </c>
      <c r="AP56" s="136">
        <v>15</v>
      </c>
      <c r="AQ56" s="175">
        <v>18</v>
      </c>
      <c r="AR56" s="135">
        <v>0</v>
      </c>
      <c r="AS56" s="135">
        <v>0</v>
      </c>
      <c r="AT56" s="136">
        <v>3</v>
      </c>
      <c r="AU56" s="175">
        <v>42</v>
      </c>
      <c r="AV56" s="135">
        <v>0</v>
      </c>
      <c r="AW56" s="135">
        <v>1</v>
      </c>
      <c r="AX56" s="180">
        <v>1</v>
      </c>
      <c r="AY56" s="526">
        <v>3</v>
      </c>
      <c r="AZ56" s="135">
        <v>0</v>
      </c>
      <c r="BA56" s="135">
        <v>0</v>
      </c>
      <c r="BB56" s="135">
        <v>0</v>
      </c>
      <c r="BC56" s="137">
        <v>975</v>
      </c>
      <c r="BD56" s="138">
        <v>2</v>
      </c>
      <c r="BE56" s="138">
        <v>5</v>
      </c>
      <c r="BF56" s="140">
        <v>73</v>
      </c>
      <c r="BG56" s="713"/>
      <c r="BH56" s="139">
        <v>663</v>
      </c>
      <c r="BI56" s="135">
        <v>0</v>
      </c>
      <c r="BJ56" s="135">
        <v>1</v>
      </c>
      <c r="BK56" s="136">
        <v>11</v>
      </c>
      <c r="BL56" s="125"/>
    </row>
    <row r="57" spans="2:64" ht="18.75" customHeight="1">
      <c r="B57" s="120" t="s">
        <v>77</v>
      </c>
      <c r="C57" s="114">
        <v>1099</v>
      </c>
      <c r="D57" s="114">
        <v>1249</v>
      </c>
      <c r="E57" s="114">
        <v>77477</v>
      </c>
      <c r="F57" s="185">
        <v>79825</v>
      </c>
      <c r="G57" s="163">
        <v>327</v>
      </c>
      <c r="H57" s="115">
        <v>411</v>
      </c>
      <c r="I57" s="115">
        <v>76468</v>
      </c>
      <c r="J57" s="185">
        <v>77206</v>
      </c>
      <c r="K57" s="163">
        <v>801</v>
      </c>
      <c r="L57" s="115">
        <v>847</v>
      </c>
      <c r="M57" s="115">
        <v>113489</v>
      </c>
      <c r="N57" s="185">
        <v>115137</v>
      </c>
      <c r="O57" s="115">
        <v>556</v>
      </c>
      <c r="P57" s="114">
        <v>142</v>
      </c>
      <c r="Q57" s="114">
        <v>3747</v>
      </c>
      <c r="R57" s="185">
        <v>4445</v>
      </c>
      <c r="S57" s="172">
        <v>779</v>
      </c>
      <c r="T57" s="182">
        <v>277392</v>
      </c>
      <c r="V57" s="123" t="s">
        <v>77</v>
      </c>
      <c r="W57" s="134">
        <v>479</v>
      </c>
      <c r="X57" s="135">
        <v>53</v>
      </c>
      <c r="Y57" s="135">
        <v>4</v>
      </c>
      <c r="Z57" s="136">
        <v>15</v>
      </c>
      <c r="AA57" s="175">
        <v>19</v>
      </c>
      <c r="AB57" s="135">
        <v>1</v>
      </c>
      <c r="AC57" s="135">
        <v>0</v>
      </c>
      <c r="AD57" s="136">
        <v>0</v>
      </c>
      <c r="AE57" s="175">
        <v>217</v>
      </c>
      <c r="AF57" s="135">
        <v>15</v>
      </c>
      <c r="AG57" s="135">
        <v>2</v>
      </c>
      <c r="AH57" s="136">
        <v>47</v>
      </c>
      <c r="AI57" s="175">
        <v>14</v>
      </c>
      <c r="AJ57" s="135">
        <v>2</v>
      </c>
      <c r="AK57" s="135">
        <v>0</v>
      </c>
      <c r="AL57" s="136">
        <v>6</v>
      </c>
      <c r="AM57" s="175">
        <v>365</v>
      </c>
      <c r="AN57" s="135">
        <v>32</v>
      </c>
      <c r="AO57" s="135">
        <v>5</v>
      </c>
      <c r="AP57" s="136">
        <v>86</v>
      </c>
      <c r="AQ57" s="175">
        <v>46</v>
      </c>
      <c r="AR57" s="135">
        <v>9</v>
      </c>
      <c r="AS57" s="135">
        <v>0</v>
      </c>
      <c r="AT57" s="136">
        <v>18</v>
      </c>
      <c r="AU57" s="175">
        <v>5</v>
      </c>
      <c r="AV57" s="135">
        <v>0</v>
      </c>
      <c r="AW57" s="135">
        <v>0</v>
      </c>
      <c r="AX57" s="180">
        <v>0</v>
      </c>
      <c r="AY57" s="526">
        <v>0</v>
      </c>
      <c r="AZ57" s="135">
        <v>2</v>
      </c>
      <c r="BA57" s="135">
        <v>0</v>
      </c>
      <c r="BB57" s="135">
        <v>0</v>
      </c>
      <c r="BC57" s="137">
        <v>1066</v>
      </c>
      <c r="BD57" s="138">
        <v>100</v>
      </c>
      <c r="BE57" s="138">
        <v>11</v>
      </c>
      <c r="BF57" s="140">
        <v>148</v>
      </c>
      <c r="BG57" s="713"/>
      <c r="BH57" s="139">
        <v>640</v>
      </c>
      <c r="BI57" s="135">
        <v>50</v>
      </c>
      <c r="BJ57" s="135">
        <v>2</v>
      </c>
      <c r="BK57" s="136">
        <v>74</v>
      </c>
      <c r="BL57" s="125"/>
    </row>
    <row r="58" spans="2:64" ht="18.75" customHeight="1">
      <c r="B58" s="123" t="s">
        <v>78</v>
      </c>
      <c r="C58" s="114">
        <v>1082</v>
      </c>
      <c r="D58" s="114">
        <v>1715</v>
      </c>
      <c r="E58" s="114">
        <v>11770</v>
      </c>
      <c r="F58" s="185">
        <v>14567</v>
      </c>
      <c r="G58" s="163">
        <v>127</v>
      </c>
      <c r="H58" s="115">
        <v>238</v>
      </c>
      <c r="I58" s="115">
        <v>6286</v>
      </c>
      <c r="J58" s="185">
        <v>6651</v>
      </c>
      <c r="K58" s="163">
        <v>260</v>
      </c>
      <c r="L58" s="115">
        <v>627</v>
      </c>
      <c r="M58" s="115">
        <v>8872</v>
      </c>
      <c r="N58" s="185">
        <v>9759</v>
      </c>
      <c r="O58" s="115">
        <v>247</v>
      </c>
      <c r="P58" s="114">
        <v>143</v>
      </c>
      <c r="Q58" s="114">
        <v>546</v>
      </c>
      <c r="R58" s="185">
        <v>936</v>
      </c>
      <c r="S58" s="172">
        <v>123</v>
      </c>
      <c r="T58" s="182">
        <v>32036</v>
      </c>
      <c r="V58" s="123" t="s">
        <v>78</v>
      </c>
      <c r="W58" s="134">
        <v>317</v>
      </c>
      <c r="X58" s="135">
        <v>20</v>
      </c>
      <c r="Y58" s="135">
        <v>2</v>
      </c>
      <c r="Z58" s="136">
        <v>1</v>
      </c>
      <c r="AA58" s="175">
        <v>20</v>
      </c>
      <c r="AB58" s="135">
        <v>1</v>
      </c>
      <c r="AC58" s="135">
        <v>0</v>
      </c>
      <c r="AD58" s="136">
        <v>0</v>
      </c>
      <c r="AE58" s="175">
        <v>67</v>
      </c>
      <c r="AF58" s="135">
        <v>1</v>
      </c>
      <c r="AG58" s="135">
        <v>1</v>
      </c>
      <c r="AH58" s="136">
        <v>3</v>
      </c>
      <c r="AI58" s="175">
        <v>5</v>
      </c>
      <c r="AJ58" s="135">
        <v>0</v>
      </c>
      <c r="AK58" s="135">
        <v>1</v>
      </c>
      <c r="AL58" s="136">
        <v>2</v>
      </c>
      <c r="AM58" s="175">
        <v>136</v>
      </c>
      <c r="AN58" s="135">
        <v>3</v>
      </c>
      <c r="AO58" s="135">
        <v>2</v>
      </c>
      <c r="AP58" s="136">
        <v>5</v>
      </c>
      <c r="AQ58" s="175">
        <v>21</v>
      </c>
      <c r="AR58" s="135">
        <v>1</v>
      </c>
      <c r="AS58" s="135">
        <v>1</v>
      </c>
      <c r="AT58" s="136">
        <v>2</v>
      </c>
      <c r="AU58" s="175">
        <v>14</v>
      </c>
      <c r="AV58" s="135">
        <v>0</v>
      </c>
      <c r="AW58" s="135">
        <v>0</v>
      </c>
      <c r="AX58" s="180">
        <v>0</v>
      </c>
      <c r="AY58" s="526">
        <v>1</v>
      </c>
      <c r="AZ58" s="135">
        <v>0</v>
      </c>
      <c r="BA58" s="135">
        <v>0</v>
      </c>
      <c r="BB58" s="135">
        <v>0</v>
      </c>
      <c r="BC58" s="137">
        <v>534</v>
      </c>
      <c r="BD58" s="138">
        <v>24</v>
      </c>
      <c r="BE58" s="138">
        <v>5</v>
      </c>
      <c r="BF58" s="140">
        <v>9</v>
      </c>
      <c r="BG58" s="713"/>
      <c r="BH58" s="139">
        <v>338</v>
      </c>
      <c r="BI58" s="135">
        <v>11</v>
      </c>
      <c r="BJ58" s="135">
        <v>3</v>
      </c>
      <c r="BK58" s="136">
        <v>7</v>
      </c>
      <c r="BL58" s="125"/>
    </row>
    <row r="59" spans="2:64" ht="18.75" customHeight="1">
      <c r="B59" s="122" t="s">
        <v>79</v>
      </c>
      <c r="C59" s="114">
        <v>1105</v>
      </c>
      <c r="D59" s="114">
        <v>1613</v>
      </c>
      <c r="E59" s="114">
        <v>42152</v>
      </c>
      <c r="F59" s="185">
        <v>44870</v>
      </c>
      <c r="G59" s="163">
        <v>116</v>
      </c>
      <c r="H59" s="115">
        <v>132</v>
      </c>
      <c r="I59" s="115">
        <v>5507</v>
      </c>
      <c r="J59" s="185">
        <v>5755</v>
      </c>
      <c r="K59" s="163">
        <v>268</v>
      </c>
      <c r="L59" s="115">
        <v>318</v>
      </c>
      <c r="M59" s="115">
        <v>13497</v>
      </c>
      <c r="N59" s="185">
        <v>14083</v>
      </c>
      <c r="O59" s="115">
        <v>220</v>
      </c>
      <c r="P59" s="114">
        <v>265</v>
      </c>
      <c r="Q59" s="114">
        <v>11215</v>
      </c>
      <c r="R59" s="185">
        <v>11700</v>
      </c>
      <c r="S59" s="172">
        <v>10859</v>
      </c>
      <c r="T59" s="182">
        <v>87267</v>
      </c>
      <c r="V59" s="123" t="s">
        <v>79</v>
      </c>
      <c r="W59" s="134">
        <v>594</v>
      </c>
      <c r="X59" s="135">
        <v>30</v>
      </c>
      <c r="Y59" s="135">
        <v>12</v>
      </c>
      <c r="Z59" s="136">
        <v>10</v>
      </c>
      <c r="AA59" s="175">
        <v>98</v>
      </c>
      <c r="AB59" s="135">
        <v>2</v>
      </c>
      <c r="AC59" s="135">
        <v>0</v>
      </c>
      <c r="AD59" s="136">
        <v>1</v>
      </c>
      <c r="AE59" s="175">
        <v>49</v>
      </c>
      <c r="AF59" s="135">
        <v>0</v>
      </c>
      <c r="AG59" s="135">
        <v>0</v>
      </c>
      <c r="AH59" s="136">
        <v>4</v>
      </c>
      <c r="AI59" s="175">
        <v>9</v>
      </c>
      <c r="AJ59" s="135">
        <v>0</v>
      </c>
      <c r="AK59" s="135">
        <v>0</v>
      </c>
      <c r="AL59" s="136">
        <v>1</v>
      </c>
      <c r="AM59" s="175">
        <v>136</v>
      </c>
      <c r="AN59" s="135">
        <v>1</v>
      </c>
      <c r="AO59" s="135">
        <v>6</v>
      </c>
      <c r="AP59" s="136">
        <v>7</v>
      </c>
      <c r="AQ59" s="175">
        <v>23</v>
      </c>
      <c r="AR59" s="135">
        <v>0</v>
      </c>
      <c r="AS59" s="135">
        <v>1</v>
      </c>
      <c r="AT59" s="136">
        <v>2</v>
      </c>
      <c r="AU59" s="175">
        <v>119</v>
      </c>
      <c r="AV59" s="135">
        <v>9</v>
      </c>
      <c r="AW59" s="135">
        <v>1</v>
      </c>
      <c r="AX59" s="180">
        <v>4</v>
      </c>
      <c r="AY59" s="526">
        <v>14</v>
      </c>
      <c r="AZ59" s="135">
        <v>0</v>
      </c>
      <c r="BA59" s="135">
        <v>0</v>
      </c>
      <c r="BB59" s="135">
        <v>3</v>
      </c>
      <c r="BC59" s="137">
        <v>898</v>
      </c>
      <c r="BD59" s="138">
        <v>40</v>
      </c>
      <c r="BE59" s="138">
        <v>19</v>
      </c>
      <c r="BF59" s="140">
        <v>25</v>
      </c>
      <c r="BG59" s="713"/>
      <c r="BH59" s="139">
        <v>464</v>
      </c>
      <c r="BI59" s="135">
        <v>10</v>
      </c>
      <c r="BJ59" s="135">
        <v>5</v>
      </c>
      <c r="BK59" s="136">
        <v>10</v>
      </c>
      <c r="BL59" s="125"/>
    </row>
    <row r="60" spans="2:64" ht="18.75" customHeight="1">
      <c r="B60" s="121" t="s">
        <v>80</v>
      </c>
      <c r="C60" s="114">
        <v>124</v>
      </c>
      <c r="D60" s="114">
        <v>6061</v>
      </c>
      <c r="E60" s="114">
        <v>72042</v>
      </c>
      <c r="F60" s="185">
        <v>78227</v>
      </c>
      <c r="G60" s="163">
        <v>14</v>
      </c>
      <c r="H60" s="115">
        <v>914</v>
      </c>
      <c r="I60" s="115">
        <v>38545</v>
      </c>
      <c r="J60" s="185">
        <v>39473</v>
      </c>
      <c r="K60" s="163">
        <v>35</v>
      </c>
      <c r="L60" s="115">
        <v>1441</v>
      </c>
      <c r="M60" s="115">
        <v>48582</v>
      </c>
      <c r="N60" s="185">
        <v>50058</v>
      </c>
      <c r="O60" s="115">
        <v>59</v>
      </c>
      <c r="P60" s="114">
        <v>1114</v>
      </c>
      <c r="Q60" s="114">
        <v>15345</v>
      </c>
      <c r="R60" s="185">
        <v>16518</v>
      </c>
      <c r="S60" s="172">
        <v>71</v>
      </c>
      <c r="T60" s="182">
        <v>184347</v>
      </c>
      <c r="V60" s="123" t="s">
        <v>80</v>
      </c>
      <c r="W60" s="134">
        <v>1244</v>
      </c>
      <c r="X60" s="135">
        <v>92</v>
      </c>
      <c r="Y60" s="135">
        <v>59</v>
      </c>
      <c r="Z60" s="136">
        <v>23</v>
      </c>
      <c r="AA60" s="175">
        <v>110</v>
      </c>
      <c r="AB60" s="135">
        <v>17</v>
      </c>
      <c r="AC60" s="135">
        <v>0</v>
      </c>
      <c r="AD60" s="136">
        <v>3</v>
      </c>
      <c r="AE60" s="175">
        <v>270</v>
      </c>
      <c r="AF60" s="135">
        <v>6</v>
      </c>
      <c r="AG60" s="135">
        <v>1</v>
      </c>
      <c r="AH60" s="136">
        <v>93</v>
      </c>
      <c r="AI60" s="175">
        <v>22</v>
      </c>
      <c r="AJ60" s="135">
        <v>2</v>
      </c>
      <c r="AK60" s="135">
        <v>0</v>
      </c>
      <c r="AL60" s="136">
        <v>12</v>
      </c>
      <c r="AM60" s="175">
        <v>368</v>
      </c>
      <c r="AN60" s="135">
        <v>20</v>
      </c>
      <c r="AO60" s="135">
        <v>28</v>
      </c>
      <c r="AP60" s="136">
        <v>44</v>
      </c>
      <c r="AQ60" s="175">
        <v>48</v>
      </c>
      <c r="AR60" s="135">
        <v>5</v>
      </c>
      <c r="AS60" s="135">
        <v>2</v>
      </c>
      <c r="AT60" s="136">
        <v>3</v>
      </c>
      <c r="AU60" s="175">
        <v>195</v>
      </c>
      <c r="AV60" s="135">
        <v>10</v>
      </c>
      <c r="AW60" s="135">
        <v>10</v>
      </c>
      <c r="AX60" s="180">
        <v>3</v>
      </c>
      <c r="AY60" s="526">
        <v>12</v>
      </c>
      <c r="AZ60" s="135">
        <v>3</v>
      </c>
      <c r="BA60" s="135">
        <v>1</v>
      </c>
      <c r="BB60" s="135">
        <v>0</v>
      </c>
      <c r="BC60" s="137">
        <v>2077</v>
      </c>
      <c r="BD60" s="138">
        <v>128</v>
      </c>
      <c r="BE60" s="138">
        <v>98</v>
      </c>
      <c r="BF60" s="140">
        <v>163</v>
      </c>
      <c r="BG60" s="713"/>
      <c r="BH60" s="139">
        <v>1370</v>
      </c>
      <c r="BI60" s="135">
        <v>68</v>
      </c>
      <c r="BJ60" s="135">
        <v>30</v>
      </c>
      <c r="BK60" s="136">
        <v>104</v>
      </c>
      <c r="BL60" s="125"/>
    </row>
    <row r="61" spans="2:64" ht="18.75" customHeight="1">
      <c r="B61" s="121" t="s">
        <v>81</v>
      </c>
      <c r="C61" s="114">
        <v>0</v>
      </c>
      <c r="D61" s="114">
        <v>14244</v>
      </c>
      <c r="E61" s="114">
        <v>65472</v>
      </c>
      <c r="F61" s="185">
        <v>79716</v>
      </c>
      <c r="G61" s="163">
        <v>0</v>
      </c>
      <c r="H61" s="115">
        <v>1743</v>
      </c>
      <c r="I61" s="115">
        <v>8270</v>
      </c>
      <c r="J61" s="185">
        <v>10013</v>
      </c>
      <c r="K61" s="163">
        <v>0</v>
      </c>
      <c r="L61" s="115">
        <v>3397</v>
      </c>
      <c r="M61" s="115">
        <v>19237</v>
      </c>
      <c r="N61" s="185">
        <v>22634</v>
      </c>
      <c r="O61" s="115">
        <v>0</v>
      </c>
      <c r="P61" s="114">
        <v>5941</v>
      </c>
      <c r="Q61" s="114">
        <v>11139</v>
      </c>
      <c r="R61" s="185">
        <v>17080</v>
      </c>
      <c r="S61" s="172">
        <v>30</v>
      </c>
      <c r="T61" s="182">
        <v>129473</v>
      </c>
      <c r="V61" s="123" t="s">
        <v>81</v>
      </c>
      <c r="W61" s="134">
        <v>2174</v>
      </c>
      <c r="X61" s="135">
        <v>281</v>
      </c>
      <c r="Y61" s="135">
        <v>108</v>
      </c>
      <c r="Z61" s="136">
        <v>22</v>
      </c>
      <c r="AA61" s="175">
        <v>157</v>
      </c>
      <c r="AB61" s="135">
        <v>16</v>
      </c>
      <c r="AC61" s="135">
        <v>2</v>
      </c>
      <c r="AD61" s="136">
        <v>3</v>
      </c>
      <c r="AE61" s="175">
        <v>248</v>
      </c>
      <c r="AF61" s="135">
        <v>15</v>
      </c>
      <c r="AG61" s="135">
        <v>3</v>
      </c>
      <c r="AH61" s="136">
        <v>46</v>
      </c>
      <c r="AI61" s="175">
        <v>20</v>
      </c>
      <c r="AJ61" s="135">
        <v>0</v>
      </c>
      <c r="AK61" s="135">
        <v>0</v>
      </c>
      <c r="AL61" s="136">
        <v>6</v>
      </c>
      <c r="AM61" s="175">
        <v>607</v>
      </c>
      <c r="AN61" s="135">
        <v>34</v>
      </c>
      <c r="AO61" s="135">
        <v>73</v>
      </c>
      <c r="AP61" s="136">
        <v>83</v>
      </c>
      <c r="AQ61" s="175">
        <v>54</v>
      </c>
      <c r="AR61" s="135">
        <v>4</v>
      </c>
      <c r="AS61" s="135">
        <v>2</v>
      </c>
      <c r="AT61" s="136">
        <v>8</v>
      </c>
      <c r="AU61" s="175">
        <v>338</v>
      </c>
      <c r="AV61" s="135">
        <v>50</v>
      </c>
      <c r="AW61" s="135">
        <v>34</v>
      </c>
      <c r="AX61" s="180">
        <v>9</v>
      </c>
      <c r="AY61" s="526">
        <v>20</v>
      </c>
      <c r="AZ61" s="135">
        <v>2</v>
      </c>
      <c r="BA61" s="135">
        <v>0</v>
      </c>
      <c r="BB61" s="135">
        <v>0</v>
      </c>
      <c r="BC61" s="137">
        <v>3367</v>
      </c>
      <c r="BD61" s="138">
        <v>380</v>
      </c>
      <c r="BE61" s="138">
        <v>218</v>
      </c>
      <c r="BF61" s="140">
        <v>160</v>
      </c>
      <c r="BG61" s="713"/>
      <c r="BH61" s="139">
        <v>1735</v>
      </c>
      <c r="BI61" s="135">
        <v>146</v>
      </c>
      <c r="BJ61" s="135">
        <v>94</v>
      </c>
      <c r="BK61" s="136">
        <v>62</v>
      </c>
      <c r="BL61" s="125"/>
    </row>
    <row r="62" spans="2:64" ht="18.75" customHeight="1">
      <c r="B62" s="121" t="s">
        <v>115</v>
      </c>
      <c r="C62" s="114">
        <v>379</v>
      </c>
      <c r="D62" s="114">
        <v>798</v>
      </c>
      <c r="E62" s="114">
        <v>22444</v>
      </c>
      <c r="F62" s="185">
        <v>23621</v>
      </c>
      <c r="G62" s="163">
        <v>60</v>
      </c>
      <c r="H62" s="115">
        <v>109</v>
      </c>
      <c r="I62" s="115">
        <v>6635</v>
      </c>
      <c r="J62" s="185">
        <v>6804</v>
      </c>
      <c r="K62" s="163">
        <v>199</v>
      </c>
      <c r="L62" s="115">
        <v>344</v>
      </c>
      <c r="M62" s="115">
        <v>24751</v>
      </c>
      <c r="N62" s="185">
        <v>25294</v>
      </c>
      <c r="O62" s="115">
        <v>103</v>
      </c>
      <c r="P62" s="114">
        <v>104</v>
      </c>
      <c r="Q62" s="114">
        <v>1893</v>
      </c>
      <c r="R62" s="185">
        <v>2100</v>
      </c>
      <c r="S62" s="172">
        <v>10</v>
      </c>
      <c r="T62" s="182">
        <v>57829</v>
      </c>
      <c r="V62" s="123" t="s">
        <v>115</v>
      </c>
      <c r="W62" s="134">
        <v>191</v>
      </c>
      <c r="X62" s="135">
        <v>8</v>
      </c>
      <c r="Y62" s="135">
        <v>2</v>
      </c>
      <c r="Z62" s="136">
        <v>7</v>
      </c>
      <c r="AA62" s="175">
        <v>49</v>
      </c>
      <c r="AB62" s="135">
        <v>2</v>
      </c>
      <c r="AC62" s="135">
        <v>0</v>
      </c>
      <c r="AD62" s="136">
        <v>2</v>
      </c>
      <c r="AE62" s="175">
        <v>30</v>
      </c>
      <c r="AF62" s="135">
        <v>5</v>
      </c>
      <c r="AG62" s="135">
        <v>0</v>
      </c>
      <c r="AH62" s="136">
        <v>8</v>
      </c>
      <c r="AI62" s="175">
        <v>10</v>
      </c>
      <c r="AJ62" s="135">
        <v>2</v>
      </c>
      <c r="AK62" s="135">
        <v>0</v>
      </c>
      <c r="AL62" s="136">
        <v>3</v>
      </c>
      <c r="AM62" s="175">
        <v>112</v>
      </c>
      <c r="AN62" s="135">
        <v>7</v>
      </c>
      <c r="AO62" s="135">
        <v>1</v>
      </c>
      <c r="AP62" s="136">
        <v>23</v>
      </c>
      <c r="AQ62" s="175">
        <v>28</v>
      </c>
      <c r="AR62" s="135">
        <v>0</v>
      </c>
      <c r="AS62" s="135">
        <v>0</v>
      </c>
      <c r="AT62" s="136">
        <v>8</v>
      </c>
      <c r="AU62" s="175">
        <v>19</v>
      </c>
      <c r="AV62" s="135">
        <v>2</v>
      </c>
      <c r="AW62" s="135">
        <v>0</v>
      </c>
      <c r="AX62" s="180">
        <v>1</v>
      </c>
      <c r="AY62" s="526">
        <v>8</v>
      </c>
      <c r="AZ62" s="135">
        <v>1</v>
      </c>
      <c r="BA62" s="135">
        <v>0</v>
      </c>
      <c r="BB62" s="135">
        <v>0</v>
      </c>
      <c r="BC62" s="137">
        <v>352</v>
      </c>
      <c r="BD62" s="138">
        <v>22</v>
      </c>
      <c r="BE62" s="138">
        <v>3</v>
      </c>
      <c r="BF62" s="140">
        <v>39</v>
      </c>
      <c r="BG62" s="713"/>
      <c r="BH62" s="139">
        <v>219</v>
      </c>
      <c r="BI62" s="135">
        <v>13</v>
      </c>
      <c r="BJ62" s="135">
        <v>1</v>
      </c>
      <c r="BK62" s="136">
        <v>23</v>
      </c>
      <c r="BL62" s="125"/>
    </row>
    <row r="63" spans="2:64" ht="18.75" customHeight="1">
      <c r="B63" s="121" t="s">
        <v>113</v>
      </c>
      <c r="C63" s="114">
        <v>1880</v>
      </c>
      <c r="D63" s="114">
        <v>1288</v>
      </c>
      <c r="E63" s="114">
        <v>77922</v>
      </c>
      <c r="F63" s="185">
        <v>81090</v>
      </c>
      <c r="G63" s="163">
        <v>548</v>
      </c>
      <c r="H63" s="115">
        <v>304</v>
      </c>
      <c r="I63" s="115">
        <v>50001</v>
      </c>
      <c r="J63" s="185">
        <v>50853</v>
      </c>
      <c r="K63" s="163">
        <v>1204</v>
      </c>
      <c r="L63" s="115">
        <v>554</v>
      </c>
      <c r="M63" s="115">
        <v>56710</v>
      </c>
      <c r="N63" s="185">
        <v>58468</v>
      </c>
      <c r="O63" s="115">
        <v>1901</v>
      </c>
      <c r="P63" s="114">
        <v>638</v>
      </c>
      <c r="Q63" s="114">
        <v>2108</v>
      </c>
      <c r="R63" s="185">
        <v>4647</v>
      </c>
      <c r="S63" s="172">
        <v>722</v>
      </c>
      <c r="T63" s="182">
        <v>195780</v>
      </c>
      <c r="V63" s="123" t="s">
        <v>113</v>
      </c>
      <c r="W63" s="134">
        <v>508</v>
      </c>
      <c r="X63" s="135">
        <v>74</v>
      </c>
      <c r="Y63" s="135">
        <v>9</v>
      </c>
      <c r="Z63" s="136">
        <v>9</v>
      </c>
      <c r="AA63" s="175">
        <v>40</v>
      </c>
      <c r="AB63" s="135">
        <v>7</v>
      </c>
      <c r="AC63" s="135">
        <v>1</v>
      </c>
      <c r="AD63" s="136">
        <v>0</v>
      </c>
      <c r="AE63" s="175">
        <v>157</v>
      </c>
      <c r="AF63" s="135">
        <v>18</v>
      </c>
      <c r="AG63" s="135">
        <v>2</v>
      </c>
      <c r="AH63" s="136">
        <v>15</v>
      </c>
      <c r="AI63" s="175">
        <v>10</v>
      </c>
      <c r="AJ63" s="135">
        <v>1</v>
      </c>
      <c r="AK63" s="135">
        <v>0</v>
      </c>
      <c r="AL63" s="136">
        <v>3</v>
      </c>
      <c r="AM63" s="175">
        <v>202</v>
      </c>
      <c r="AN63" s="135">
        <v>19</v>
      </c>
      <c r="AO63" s="135">
        <v>14</v>
      </c>
      <c r="AP63" s="136">
        <v>2</v>
      </c>
      <c r="AQ63" s="175">
        <v>17</v>
      </c>
      <c r="AR63" s="135">
        <v>3</v>
      </c>
      <c r="AS63" s="135">
        <v>0</v>
      </c>
      <c r="AT63" s="136">
        <v>0</v>
      </c>
      <c r="AU63" s="175">
        <v>0</v>
      </c>
      <c r="AV63" s="135">
        <v>0</v>
      </c>
      <c r="AW63" s="135">
        <v>0</v>
      </c>
      <c r="AX63" s="180">
        <v>0</v>
      </c>
      <c r="AY63" s="526">
        <v>0</v>
      </c>
      <c r="AZ63" s="135">
        <v>0</v>
      </c>
      <c r="BA63" s="135">
        <v>0</v>
      </c>
      <c r="BB63" s="135">
        <v>0</v>
      </c>
      <c r="BC63" s="137">
        <v>867</v>
      </c>
      <c r="BD63" s="138">
        <v>111</v>
      </c>
      <c r="BE63" s="138">
        <v>25</v>
      </c>
      <c r="BF63" s="140">
        <v>26</v>
      </c>
      <c r="BG63" s="713"/>
      <c r="BH63" s="139">
        <v>450</v>
      </c>
      <c r="BI63" s="135">
        <v>29</v>
      </c>
      <c r="BJ63" s="135">
        <v>8</v>
      </c>
      <c r="BK63" s="136">
        <v>5</v>
      </c>
      <c r="BL63" s="125"/>
    </row>
    <row r="64" spans="2:64" ht="18.75" customHeight="1">
      <c r="B64" s="121" t="s">
        <v>109</v>
      </c>
      <c r="C64" s="114">
        <v>16139</v>
      </c>
      <c r="D64" s="114">
        <v>965</v>
      </c>
      <c r="E64" s="114">
        <v>3026</v>
      </c>
      <c r="F64" s="185">
        <v>20130</v>
      </c>
      <c r="G64" s="163">
        <v>5046</v>
      </c>
      <c r="H64" s="115">
        <v>306</v>
      </c>
      <c r="I64" s="115">
        <v>3808</v>
      </c>
      <c r="J64" s="185">
        <v>9160</v>
      </c>
      <c r="K64" s="163">
        <v>8568</v>
      </c>
      <c r="L64" s="115">
        <v>447</v>
      </c>
      <c r="M64" s="115">
        <v>3819</v>
      </c>
      <c r="N64" s="185">
        <v>12834</v>
      </c>
      <c r="O64" s="115">
        <v>8118</v>
      </c>
      <c r="P64" s="114">
        <v>837</v>
      </c>
      <c r="Q64" s="114">
        <v>1578</v>
      </c>
      <c r="R64" s="185">
        <v>10533</v>
      </c>
      <c r="S64" s="172">
        <v>111246</v>
      </c>
      <c r="T64" s="182">
        <v>163903</v>
      </c>
      <c r="V64" s="123" t="s">
        <v>109</v>
      </c>
      <c r="W64" s="134">
        <v>539</v>
      </c>
      <c r="X64" s="135">
        <v>42</v>
      </c>
      <c r="Y64" s="135">
        <v>15</v>
      </c>
      <c r="Z64" s="136">
        <v>90</v>
      </c>
      <c r="AA64" s="175">
        <v>17</v>
      </c>
      <c r="AB64" s="135">
        <v>3</v>
      </c>
      <c r="AC64" s="135">
        <v>0</v>
      </c>
      <c r="AD64" s="136">
        <v>2</v>
      </c>
      <c r="AE64" s="175">
        <v>134</v>
      </c>
      <c r="AF64" s="135">
        <v>10</v>
      </c>
      <c r="AG64" s="135">
        <v>2</v>
      </c>
      <c r="AH64" s="136">
        <v>23</v>
      </c>
      <c r="AI64" s="175">
        <v>15</v>
      </c>
      <c r="AJ64" s="135">
        <v>3</v>
      </c>
      <c r="AK64" s="135">
        <v>0</v>
      </c>
      <c r="AL64" s="136">
        <v>7</v>
      </c>
      <c r="AM64" s="175">
        <v>272</v>
      </c>
      <c r="AN64" s="135">
        <v>16</v>
      </c>
      <c r="AO64" s="135">
        <v>50</v>
      </c>
      <c r="AP64" s="136">
        <v>35</v>
      </c>
      <c r="AQ64" s="175">
        <v>31</v>
      </c>
      <c r="AR64" s="135">
        <v>2</v>
      </c>
      <c r="AS64" s="135">
        <v>5</v>
      </c>
      <c r="AT64" s="136">
        <v>6</v>
      </c>
      <c r="AU64" s="175">
        <v>409</v>
      </c>
      <c r="AV64" s="135">
        <v>33</v>
      </c>
      <c r="AW64" s="135">
        <v>22</v>
      </c>
      <c r="AX64" s="180">
        <v>10</v>
      </c>
      <c r="AY64" s="526">
        <v>33</v>
      </c>
      <c r="AZ64" s="135">
        <v>4</v>
      </c>
      <c r="BA64" s="135">
        <v>1</v>
      </c>
      <c r="BB64" s="135">
        <v>0</v>
      </c>
      <c r="BC64" s="137">
        <v>1354</v>
      </c>
      <c r="BD64" s="138">
        <v>101</v>
      </c>
      <c r="BE64" s="138">
        <v>89</v>
      </c>
      <c r="BF64" s="140">
        <v>158</v>
      </c>
      <c r="BG64" s="713"/>
      <c r="BH64" s="139">
        <v>639</v>
      </c>
      <c r="BI64" s="135">
        <v>35</v>
      </c>
      <c r="BJ64" s="135">
        <v>39</v>
      </c>
      <c r="BK64" s="136">
        <v>87</v>
      </c>
      <c r="BL64" s="125"/>
    </row>
    <row r="65" spans="2:64" ht="18.75" customHeight="1">
      <c r="B65" s="121" t="s">
        <v>114</v>
      </c>
      <c r="C65" s="114">
        <v>2094</v>
      </c>
      <c r="D65" s="114">
        <v>1509</v>
      </c>
      <c r="E65" s="114">
        <v>2093</v>
      </c>
      <c r="F65" s="185">
        <v>5696</v>
      </c>
      <c r="G65" s="163">
        <v>492</v>
      </c>
      <c r="H65" s="115">
        <v>343</v>
      </c>
      <c r="I65" s="115">
        <v>991</v>
      </c>
      <c r="J65" s="185">
        <v>1826</v>
      </c>
      <c r="K65" s="163">
        <v>932</v>
      </c>
      <c r="L65" s="115">
        <v>704</v>
      </c>
      <c r="M65" s="115">
        <v>1695</v>
      </c>
      <c r="N65" s="185">
        <v>3331</v>
      </c>
      <c r="O65" s="115">
        <v>435</v>
      </c>
      <c r="P65" s="114">
        <v>308</v>
      </c>
      <c r="Q65" s="114">
        <v>270</v>
      </c>
      <c r="R65" s="185">
        <v>1013</v>
      </c>
      <c r="S65" s="172">
        <v>42816</v>
      </c>
      <c r="T65" s="182">
        <v>54682</v>
      </c>
      <c r="V65" s="123" t="s">
        <v>114</v>
      </c>
      <c r="W65" s="134">
        <v>546</v>
      </c>
      <c r="X65" s="135">
        <v>185</v>
      </c>
      <c r="Y65" s="135">
        <v>17</v>
      </c>
      <c r="Z65" s="136">
        <v>50</v>
      </c>
      <c r="AA65" s="175">
        <v>71</v>
      </c>
      <c r="AB65" s="135">
        <v>2</v>
      </c>
      <c r="AC65" s="135">
        <v>1</v>
      </c>
      <c r="AD65" s="136">
        <v>4</v>
      </c>
      <c r="AE65" s="175">
        <v>110</v>
      </c>
      <c r="AF65" s="135">
        <v>9</v>
      </c>
      <c r="AG65" s="135">
        <v>0</v>
      </c>
      <c r="AH65" s="136">
        <v>12</v>
      </c>
      <c r="AI65" s="175">
        <v>13</v>
      </c>
      <c r="AJ65" s="135">
        <v>0</v>
      </c>
      <c r="AK65" s="135">
        <v>0</v>
      </c>
      <c r="AL65" s="136">
        <v>1</v>
      </c>
      <c r="AM65" s="175">
        <v>212</v>
      </c>
      <c r="AN65" s="135">
        <v>21</v>
      </c>
      <c r="AO65" s="135">
        <v>9</v>
      </c>
      <c r="AP65" s="136">
        <v>4</v>
      </c>
      <c r="AQ65" s="175">
        <v>23</v>
      </c>
      <c r="AR65" s="135">
        <v>1</v>
      </c>
      <c r="AS65" s="135">
        <v>0</v>
      </c>
      <c r="AT65" s="136">
        <v>1</v>
      </c>
      <c r="AU65" s="175">
        <v>40</v>
      </c>
      <c r="AV65" s="135">
        <v>4</v>
      </c>
      <c r="AW65" s="135">
        <v>3</v>
      </c>
      <c r="AX65" s="180">
        <v>0</v>
      </c>
      <c r="AY65" s="526">
        <v>1</v>
      </c>
      <c r="AZ65" s="135">
        <v>0</v>
      </c>
      <c r="BA65" s="135">
        <v>1</v>
      </c>
      <c r="BB65" s="135">
        <v>0</v>
      </c>
      <c r="BC65" s="137">
        <v>908</v>
      </c>
      <c r="BD65" s="138">
        <v>219</v>
      </c>
      <c r="BE65" s="138">
        <v>29</v>
      </c>
      <c r="BF65" s="140">
        <v>66</v>
      </c>
      <c r="BG65" s="713"/>
      <c r="BH65" s="139">
        <v>448</v>
      </c>
      <c r="BI65" s="135">
        <v>78</v>
      </c>
      <c r="BJ65" s="135">
        <v>12</v>
      </c>
      <c r="BK65" s="136">
        <v>32</v>
      </c>
      <c r="BL65" s="125"/>
    </row>
    <row r="66" spans="2:64" ht="18.75" customHeight="1">
      <c r="B66" s="121" t="s">
        <v>82</v>
      </c>
      <c r="C66" s="114">
        <v>126</v>
      </c>
      <c r="D66" s="114">
        <v>7216</v>
      </c>
      <c r="E66" s="114">
        <v>123585</v>
      </c>
      <c r="F66" s="185">
        <v>130927</v>
      </c>
      <c r="G66" s="163">
        <v>25</v>
      </c>
      <c r="H66" s="115">
        <v>1508</v>
      </c>
      <c r="I66" s="115">
        <v>57455</v>
      </c>
      <c r="J66" s="185">
        <v>58988</v>
      </c>
      <c r="K66" s="163">
        <v>27</v>
      </c>
      <c r="L66" s="115">
        <v>3164</v>
      </c>
      <c r="M66" s="115">
        <v>106388</v>
      </c>
      <c r="N66" s="185">
        <v>109579</v>
      </c>
      <c r="O66" s="115">
        <v>95</v>
      </c>
      <c r="P66" s="114">
        <v>1816</v>
      </c>
      <c r="Q66" s="114">
        <v>1210</v>
      </c>
      <c r="R66" s="185">
        <v>3121</v>
      </c>
      <c r="S66" s="172">
        <v>77</v>
      </c>
      <c r="T66" s="182">
        <v>302692</v>
      </c>
      <c r="V66" s="123" t="s">
        <v>82</v>
      </c>
      <c r="W66" s="134">
        <v>2637</v>
      </c>
      <c r="X66" s="135">
        <v>206</v>
      </c>
      <c r="Y66" s="135">
        <v>146</v>
      </c>
      <c r="Z66" s="136">
        <v>219</v>
      </c>
      <c r="AA66" s="175">
        <v>236</v>
      </c>
      <c r="AB66" s="135">
        <v>15</v>
      </c>
      <c r="AC66" s="135">
        <v>7</v>
      </c>
      <c r="AD66" s="136">
        <v>17</v>
      </c>
      <c r="AE66" s="175">
        <v>627</v>
      </c>
      <c r="AF66" s="135">
        <v>18</v>
      </c>
      <c r="AG66" s="135">
        <v>2</v>
      </c>
      <c r="AH66" s="136">
        <v>186</v>
      </c>
      <c r="AI66" s="175">
        <v>54</v>
      </c>
      <c r="AJ66" s="135">
        <v>1</v>
      </c>
      <c r="AK66" s="135">
        <v>0</v>
      </c>
      <c r="AL66" s="136">
        <v>29</v>
      </c>
      <c r="AM66" s="175">
        <v>1048</v>
      </c>
      <c r="AN66" s="135">
        <v>25</v>
      </c>
      <c r="AO66" s="135">
        <v>32</v>
      </c>
      <c r="AP66" s="136">
        <v>177</v>
      </c>
      <c r="AQ66" s="175">
        <v>175</v>
      </c>
      <c r="AR66" s="135">
        <v>2</v>
      </c>
      <c r="AS66" s="135">
        <v>3</v>
      </c>
      <c r="AT66" s="136">
        <v>61</v>
      </c>
      <c r="AU66" s="175">
        <v>1</v>
      </c>
      <c r="AV66" s="135">
        <v>0</v>
      </c>
      <c r="AW66" s="135">
        <v>0</v>
      </c>
      <c r="AX66" s="180">
        <v>0</v>
      </c>
      <c r="AY66" s="526">
        <v>0</v>
      </c>
      <c r="AZ66" s="135">
        <v>0</v>
      </c>
      <c r="BA66" s="135">
        <v>0</v>
      </c>
      <c r="BB66" s="135">
        <v>0</v>
      </c>
      <c r="BC66" s="137">
        <v>4313</v>
      </c>
      <c r="BD66" s="138">
        <v>249</v>
      </c>
      <c r="BE66" s="138">
        <v>180</v>
      </c>
      <c r="BF66" s="140">
        <v>582</v>
      </c>
      <c r="BG66" s="713"/>
      <c r="BH66" s="139">
        <v>2370</v>
      </c>
      <c r="BI66" s="135">
        <v>95</v>
      </c>
      <c r="BJ66" s="135">
        <v>66</v>
      </c>
      <c r="BK66" s="136">
        <v>304</v>
      </c>
      <c r="BL66" s="125"/>
    </row>
    <row r="67" spans="2:64" ht="18.75" customHeight="1">
      <c r="B67" s="121" t="s">
        <v>83</v>
      </c>
      <c r="C67" s="114">
        <v>1816</v>
      </c>
      <c r="D67" s="114">
        <v>6599</v>
      </c>
      <c r="E67" s="114">
        <v>112773</v>
      </c>
      <c r="F67" s="185">
        <v>121188</v>
      </c>
      <c r="G67" s="163">
        <v>418</v>
      </c>
      <c r="H67" s="115">
        <v>1608</v>
      </c>
      <c r="I67" s="115">
        <v>64402</v>
      </c>
      <c r="J67" s="185">
        <v>66428</v>
      </c>
      <c r="K67" s="163">
        <v>640</v>
      </c>
      <c r="L67" s="115">
        <v>2521</v>
      </c>
      <c r="M67" s="115">
        <v>79233</v>
      </c>
      <c r="N67" s="185">
        <v>82394</v>
      </c>
      <c r="O67" s="115">
        <v>540</v>
      </c>
      <c r="P67" s="114">
        <v>522</v>
      </c>
      <c r="Q67" s="114">
        <v>11760</v>
      </c>
      <c r="R67" s="185">
        <v>12822</v>
      </c>
      <c r="S67" s="172">
        <v>4</v>
      </c>
      <c r="T67" s="182">
        <v>282836</v>
      </c>
      <c r="V67" s="123" t="s">
        <v>83</v>
      </c>
      <c r="W67" s="134">
        <v>1801</v>
      </c>
      <c r="X67" s="135">
        <v>5</v>
      </c>
      <c r="Y67" s="135">
        <v>0</v>
      </c>
      <c r="Z67" s="136">
        <v>14</v>
      </c>
      <c r="AA67" s="175">
        <v>188</v>
      </c>
      <c r="AB67" s="135">
        <v>1</v>
      </c>
      <c r="AC67" s="135">
        <v>0</v>
      </c>
      <c r="AD67" s="136">
        <v>0</v>
      </c>
      <c r="AE67" s="175">
        <v>404</v>
      </c>
      <c r="AF67" s="135">
        <v>0</v>
      </c>
      <c r="AG67" s="135">
        <v>0</v>
      </c>
      <c r="AH67" s="136">
        <v>30</v>
      </c>
      <c r="AI67" s="175">
        <v>64</v>
      </c>
      <c r="AJ67" s="135">
        <v>0</v>
      </c>
      <c r="AK67" s="135">
        <v>0</v>
      </c>
      <c r="AL67" s="136">
        <v>7</v>
      </c>
      <c r="AM67" s="175">
        <v>697</v>
      </c>
      <c r="AN67" s="135">
        <v>1</v>
      </c>
      <c r="AO67" s="135">
        <v>0</v>
      </c>
      <c r="AP67" s="136">
        <v>37</v>
      </c>
      <c r="AQ67" s="175">
        <v>155</v>
      </c>
      <c r="AR67" s="135">
        <v>1</v>
      </c>
      <c r="AS67" s="135">
        <v>0</v>
      </c>
      <c r="AT67" s="136">
        <v>8</v>
      </c>
      <c r="AU67" s="175">
        <v>113</v>
      </c>
      <c r="AV67" s="135">
        <v>0</v>
      </c>
      <c r="AW67" s="135">
        <v>0</v>
      </c>
      <c r="AX67" s="180">
        <v>0</v>
      </c>
      <c r="AY67" s="526">
        <v>11</v>
      </c>
      <c r="AZ67" s="135">
        <v>0</v>
      </c>
      <c r="BA67" s="135">
        <v>0</v>
      </c>
      <c r="BB67" s="135">
        <v>0</v>
      </c>
      <c r="BC67" s="137">
        <v>3015</v>
      </c>
      <c r="BD67" s="138">
        <v>6</v>
      </c>
      <c r="BE67" s="138">
        <v>0</v>
      </c>
      <c r="BF67" s="140">
        <v>81</v>
      </c>
      <c r="BG67" s="713"/>
      <c r="BH67" s="139">
        <v>2028</v>
      </c>
      <c r="BI67" s="135">
        <v>2</v>
      </c>
      <c r="BJ67" s="135">
        <v>0</v>
      </c>
      <c r="BK67" s="136">
        <v>36</v>
      </c>
      <c r="BL67" s="125"/>
    </row>
    <row r="68" spans="2:64" ht="18.75" customHeight="1">
      <c r="B68" s="121" t="s">
        <v>84</v>
      </c>
      <c r="C68" s="114">
        <v>4510</v>
      </c>
      <c r="D68" s="114">
        <v>13799</v>
      </c>
      <c r="E68" s="114">
        <v>1329339</v>
      </c>
      <c r="F68" s="185">
        <v>1347648</v>
      </c>
      <c r="G68" s="163">
        <v>1151</v>
      </c>
      <c r="H68" s="115">
        <v>2026</v>
      </c>
      <c r="I68" s="115">
        <v>412740</v>
      </c>
      <c r="J68" s="185">
        <v>415917</v>
      </c>
      <c r="K68" s="163">
        <v>1568</v>
      </c>
      <c r="L68" s="115">
        <v>3240</v>
      </c>
      <c r="M68" s="115">
        <v>581424</v>
      </c>
      <c r="N68" s="185">
        <v>586232</v>
      </c>
      <c r="O68" s="115">
        <v>4773</v>
      </c>
      <c r="P68" s="114">
        <v>982</v>
      </c>
      <c r="Q68" s="114">
        <v>63241</v>
      </c>
      <c r="R68" s="185">
        <v>68996</v>
      </c>
      <c r="S68" s="172">
        <v>0</v>
      </c>
      <c r="T68" s="182">
        <v>2418793</v>
      </c>
      <c r="V68" s="123" t="s">
        <v>84</v>
      </c>
      <c r="W68" s="134">
        <v>6342</v>
      </c>
      <c r="X68" s="135">
        <v>198</v>
      </c>
      <c r="Y68" s="135">
        <v>111</v>
      </c>
      <c r="Z68" s="136">
        <v>150</v>
      </c>
      <c r="AA68" s="175">
        <v>318</v>
      </c>
      <c r="AB68" s="135">
        <v>8</v>
      </c>
      <c r="AC68" s="135">
        <v>0</v>
      </c>
      <c r="AD68" s="136">
        <v>24</v>
      </c>
      <c r="AE68" s="175">
        <v>1089</v>
      </c>
      <c r="AF68" s="135">
        <v>20</v>
      </c>
      <c r="AG68" s="135">
        <v>6</v>
      </c>
      <c r="AH68" s="136">
        <v>94</v>
      </c>
      <c r="AI68" s="175">
        <v>57</v>
      </c>
      <c r="AJ68" s="135">
        <v>0</v>
      </c>
      <c r="AK68" s="135">
        <v>0</v>
      </c>
      <c r="AL68" s="136">
        <v>13</v>
      </c>
      <c r="AM68" s="175">
        <v>1333</v>
      </c>
      <c r="AN68" s="135">
        <v>12</v>
      </c>
      <c r="AO68" s="135">
        <v>14</v>
      </c>
      <c r="AP68" s="136">
        <v>36</v>
      </c>
      <c r="AQ68" s="175">
        <v>78</v>
      </c>
      <c r="AR68" s="135">
        <v>0</v>
      </c>
      <c r="AS68" s="135">
        <v>0</v>
      </c>
      <c r="AT68" s="136">
        <v>9</v>
      </c>
      <c r="AU68" s="175">
        <v>186</v>
      </c>
      <c r="AV68" s="135">
        <v>6</v>
      </c>
      <c r="AW68" s="135">
        <v>11</v>
      </c>
      <c r="AX68" s="180">
        <v>2</v>
      </c>
      <c r="AY68" s="526">
        <v>229</v>
      </c>
      <c r="AZ68" s="135">
        <v>2</v>
      </c>
      <c r="BA68" s="135">
        <v>0</v>
      </c>
      <c r="BB68" s="135">
        <v>1</v>
      </c>
      <c r="BC68" s="137">
        <v>8950</v>
      </c>
      <c r="BD68" s="138">
        <v>236</v>
      </c>
      <c r="BE68" s="138">
        <v>142</v>
      </c>
      <c r="BF68" s="140">
        <v>282</v>
      </c>
      <c r="BG68" s="713"/>
      <c r="BH68" s="139">
        <v>6260</v>
      </c>
      <c r="BI68" s="135">
        <v>113</v>
      </c>
      <c r="BJ68" s="135">
        <v>51</v>
      </c>
      <c r="BK68" s="136">
        <v>163</v>
      </c>
      <c r="BL68" s="125"/>
    </row>
    <row r="69" spans="2:64" ht="18.75" customHeight="1">
      <c r="B69" s="121" t="s">
        <v>110</v>
      </c>
      <c r="C69" s="114">
        <v>272</v>
      </c>
      <c r="D69" s="114">
        <v>1177</v>
      </c>
      <c r="E69" s="114">
        <v>1970</v>
      </c>
      <c r="F69" s="185">
        <v>3419</v>
      </c>
      <c r="G69" s="163">
        <v>56</v>
      </c>
      <c r="H69" s="115">
        <v>488</v>
      </c>
      <c r="I69" s="115">
        <v>2213</v>
      </c>
      <c r="J69" s="185">
        <v>2757</v>
      </c>
      <c r="K69" s="163">
        <v>101</v>
      </c>
      <c r="L69" s="115">
        <v>659</v>
      </c>
      <c r="M69" s="115">
        <v>1212</v>
      </c>
      <c r="N69" s="185">
        <v>1972</v>
      </c>
      <c r="O69" s="115">
        <v>47</v>
      </c>
      <c r="P69" s="114">
        <v>43</v>
      </c>
      <c r="Q69" s="114">
        <v>44</v>
      </c>
      <c r="R69" s="185">
        <v>134</v>
      </c>
      <c r="S69" s="172">
        <v>43</v>
      </c>
      <c r="T69" s="182">
        <v>8325</v>
      </c>
      <c r="V69" s="123" t="s">
        <v>110</v>
      </c>
      <c r="W69" s="134">
        <v>300</v>
      </c>
      <c r="X69" s="135">
        <v>10</v>
      </c>
      <c r="Y69" s="135">
        <v>1</v>
      </c>
      <c r="Z69" s="136">
        <v>5</v>
      </c>
      <c r="AA69" s="175">
        <v>23</v>
      </c>
      <c r="AB69" s="135">
        <v>1</v>
      </c>
      <c r="AC69" s="135">
        <v>0</v>
      </c>
      <c r="AD69" s="136">
        <v>0</v>
      </c>
      <c r="AE69" s="175">
        <v>249</v>
      </c>
      <c r="AF69" s="135">
        <v>1</v>
      </c>
      <c r="AG69" s="135">
        <v>0</v>
      </c>
      <c r="AH69" s="136">
        <v>35</v>
      </c>
      <c r="AI69" s="175">
        <v>22</v>
      </c>
      <c r="AJ69" s="135">
        <v>0</v>
      </c>
      <c r="AK69" s="135">
        <v>0</v>
      </c>
      <c r="AL69" s="136">
        <v>4</v>
      </c>
      <c r="AM69" s="175">
        <v>217</v>
      </c>
      <c r="AN69" s="135">
        <v>1</v>
      </c>
      <c r="AO69" s="135">
        <v>3</v>
      </c>
      <c r="AP69" s="136">
        <v>4</v>
      </c>
      <c r="AQ69" s="175">
        <v>30</v>
      </c>
      <c r="AR69" s="135">
        <v>0</v>
      </c>
      <c r="AS69" s="135">
        <v>0</v>
      </c>
      <c r="AT69" s="136">
        <v>2</v>
      </c>
      <c r="AU69" s="175">
        <v>16</v>
      </c>
      <c r="AV69" s="135">
        <v>0</v>
      </c>
      <c r="AW69" s="135">
        <v>0</v>
      </c>
      <c r="AX69" s="180">
        <v>0</v>
      </c>
      <c r="AY69" s="526">
        <v>5</v>
      </c>
      <c r="AZ69" s="135">
        <v>0</v>
      </c>
      <c r="BA69" s="135">
        <v>0</v>
      </c>
      <c r="BB69" s="135">
        <v>0</v>
      </c>
      <c r="BC69" s="137">
        <v>782</v>
      </c>
      <c r="BD69" s="138">
        <v>12</v>
      </c>
      <c r="BE69" s="138">
        <v>4</v>
      </c>
      <c r="BF69" s="140">
        <v>44</v>
      </c>
      <c r="BG69" s="713"/>
      <c r="BH69" s="139">
        <v>462</v>
      </c>
      <c r="BI69" s="135">
        <v>1</v>
      </c>
      <c r="BJ69" s="135">
        <v>0</v>
      </c>
      <c r="BK69" s="136">
        <v>8</v>
      </c>
      <c r="BL69" s="125"/>
    </row>
    <row r="70" spans="2:64" ht="18.75" customHeight="1">
      <c r="B70" s="121" t="s">
        <v>85</v>
      </c>
      <c r="C70" s="114">
        <v>759</v>
      </c>
      <c r="D70" s="114">
        <v>4870</v>
      </c>
      <c r="E70" s="114">
        <v>84368</v>
      </c>
      <c r="F70" s="185">
        <v>89997</v>
      </c>
      <c r="G70" s="163">
        <v>228</v>
      </c>
      <c r="H70" s="115">
        <v>780</v>
      </c>
      <c r="I70" s="115">
        <v>21439</v>
      </c>
      <c r="J70" s="185">
        <v>22447</v>
      </c>
      <c r="K70" s="163">
        <v>367</v>
      </c>
      <c r="L70" s="115">
        <v>3321</v>
      </c>
      <c r="M70" s="115">
        <v>50715</v>
      </c>
      <c r="N70" s="185">
        <v>54403</v>
      </c>
      <c r="O70" s="115">
        <v>930</v>
      </c>
      <c r="P70" s="114">
        <v>4296</v>
      </c>
      <c r="Q70" s="114">
        <v>7400</v>
      </c>
      <c r="R70" s="185">
        <v>12626</v>
      </c>
      <c r="S70" s="172">
        <v>11805</v>
      </c>
      <c r="T70" s="182">
        <v>191278</v>
      </c>
      <c r="V70" s="123" t="s">
        <v>85</v>
      </c>
      <c r="W70" s="134">
        <v>1988</v>
      </c>
      <c r="X70" s="135">
        <v>94</v>
      </c>
      <c r="Y70" s="135">
        <v>147</v>
      </c>
      <c r="Z70" s="136">
        <v>100</v>
      </c>
      <c r="AA70" s="175">
        <v>152</v>
      </c>
      <c r="AB70" s="135">
        <v>0</v>
      </c>
      <c r="AC70" s="135">
        <v>0</v>
      </c>
      <c r="AD70" s="136">
        <v>9</v>
      </c>
      <c r="AE70" s="175">
        <v>193</v>
      </c>
      <c r="AF70" s="135">
        <v>3</v>
      </c>
      <c r="AG70" s="135">
        <v>1</v>
      </c>
      <c r="AH70" s="136">
        <v>6</v>
      </c>
      <c r="AI70" s="175">
        <v>25</v>
      </c>
      <c r="AJ70" s="135">
        <v>0</v>
      </c>
      <c r="AK70" s="135">
        <v>0</v>
      </c>
      <c r="AL70" s="136">
        <v>0</v>
      </c>
      <c r="AM70" s="175">
        <v>306</v>
      </c>
      <c r="AN70" s="135">
        <v>6</v>
      </c>
      <c r="AO70" s="135">
        <v>12</v>
      </c>
      <c r="AP70" s="136">
        <v>21</v>
      </c>
      <c r="AQ70" s="175">
        <v>60</v>
      </c>
      <c r="AR70" s="135">
        <v>1</v>
      </c>
      <c r="AS70" s="135">
        <v>0</v>
      </c>
      <c r="AT70" s="136">
        <v>5</v>
      </c>
      <c r="AU70" s="175">
        <v>21</v>
      </c>
      <c r="AV70" s="135">
        <v>0</v>
      </c>
      <c r="AW70" s="135">
        <v>0</v>
      </c>
      <c r="AX70" s="180">
        <v>0</v>
      </c>
      <c r="AY70" s="526">
        <v>13</v>
      </c>
      <c r="AZ70" s="135">
        <v>0</v>
      </c>
      <c r="BA70" s="135">
        <v>0</v>
      </c>
      <c r="BB70" s="135">
        <v>0</v>
      </c>
      <c r="BC70" s="137">
        <v>2508</v>
      </c>
      <c r="BD70" s="138">
        <v>103</v>
      </c>
      <c r="BE70" s="138">
        <v>160</v>
      </c>
      <c r="BF70" s="140">
        <v>127</v>
      </c>
      <c r="BG70" s="713"/>
      <c r="BH70" s="139">
        <v>1706</v>
      </c>
      <c r="BI70" s="135">
        <v>54</v>
      </c>
      <c r="BJ70" s="135">
        <v>97</v>
      </c>
      <c r="BK70" s="136">
        <v>91</v>
      </c>
      <c r="BL70" s="125"/>
    </row>
    <row r="71" spans="2:64" ht="18.75" customHeight="1">
      <c r="B71" s="121" t="s">
        <v>112</v>
      </c>
      <c r="C71" s="114">
        <v>629</v>
      </c>
      <c r="D71" s="114">
        <v>520</v>
      </c>
      <c r="E71" s="114">
        <v>17213</v>
      </c>
      <c r="F71" s="185">
        <v>18362</v>
      </c>
      <c r="G71" s="163">
        <v>163</v>
      </c>
      <c r="H71" s="115">
        <v>157</v>
      </c>
      <c r="I71" s="115">
        <v>33274</v>
      </c>
      <c r="J71" s="185">
        <v>33594</v>
      </c>
      <c r="K71" s="163">
        <v>427</v>
      </c>
      <c r="L71" s="115">
        <v>357</v>
      </c>
      <c r="M71" s="115">
        <v>51215</v>
      </c>
      <c r="N71" s="185">
        <v>51999</v>
      </c>
      <c r="O71" s="115">
        <v>285</v>
      </c>
      <c r="P71" s="114">
        <v>62</v>
      </c>
      <c r="Q71" s="114">
        <v>1467</v>
      </c>
      <c r="R71" s="185">
        <v>1814</v>
      </c>
      <c r="S71" s="172">
        <v>69</v>
      </c>
      <c r="T71" s="182">
        <v>105838</v>
      </c>
      <c r="V71" s="123" t="s">
        <v>112</v>
      </c>
      <c r="W71" s="134">
        <v>168</v>
      </c>
      <c r="X71" s="135">
        <v>10</v>
      </c>
      <c r="Y71" s="135">
        <v>7</v>
      </c>
      <c r="Z71" s="136">
        <v>0</v>
      </c>
      <c r="AA71" s="175">
        <v>25</v>
      </c>
      <c r="AB71" s="135">
        <v>1</v>
      </c>
      <c r="AC71" s="135">
        <v>0</v>
      </c>
      <c r="AD71" s="136">
        <v>0</v>
      </c>
      <c r="AE71" s="175">
        <v>139</v>
      </c>
      <c r="AF71" s="135">
        <v>2</v>
      </c>
      <c r="AG71" s="135">
        <v>1</v>
      </c>
      <c r="AH71" s="136">
        <v>5</v>
      </c>
      <c r="AI71" s="175">
        <v>29</v>
      </c>
      <c r="AJ71" s="135">
        <v>1</v>
      </c>
      <c r="AK71" s="135">
        <v>0</v>
      </c>
      <c r="AL71" s="136">
        <v>0</v>
      </c>
      <c r="AM71" s="175">
        <v>213</v>
      </c>
      <c r="AN71" s="135">
        <v>7</v>
      </c>
      <c r="AO71" s="135">
        <v>7</v>
      </c>
      <c r="AP71" s="136">
        <v>4</v>
      </c>
      <c r="AQ71" s="175">
        <v>52</v>
      </c>
      <c r="AR71" s="135">
        <v>2</v>
      </c>
      <c r="AS71" s="135">
        <v>2</v>
      </c>
      <c r="AT71" s="136">
        <v>0</v>
      </c>
      <c r="AU71" s="175">
        <v>7</v>
      </c>
      <c r="AV71" s="135">
        <v>0</v>
      </c>
      <c r="AW71" s="135">
        <v>0</v>
      </c>
      <c r="AX71" s="180">
        <v>0</v>
      </c>
      <c r="AY71" s="526">
        <v>0</v>
      </c>
      <c r="AZ71" s="135">
        <v>0</v>
      </c>
      <c r="BA71" s="135">
        <v>0</v>
      </c>
      <c r="BB71" s="135">
        <v>0</v>
      </c>
      <c r="BC71" s="137">
        <v>527</v>
      </c>
      <c r="BD71" s="138">
        <v>19</v>
      </c>
      <c r="BE71" s="138">
        <v>15</v>
      </c>
      <c r="BF71" s="140">
        <v>9</v>
      </c>
      <c r="BG71" s="713"/>
      <c r="BH71" s="139">
        <v>295</v>
      </c>
      <c r="BI71" s="135">
        <v>9</v>
      </c>
      <c r="BJ71" s="135">
        <v>4</v>
      </c>
      <c r="BK71" s="136">
        <v>1</v>
      </c>
      <c r="BL71" s="125"/>
    </row>
    <row r="72" spans="2:64" ht="18.75" customHeight="1">
      <c r="B72" s="121" t="s">
        <v>86</v>
      </c>
      <c r="C72" s="114">
        <v>373</v>
      </c>
      <c r="D72" s="114">
        <v>1328</v>
      </c>
      <c r="E72" s="114">
        <v>108838</v>
      </c>
      <c r="F72" s="185">
        <v>110539</v>
      </c>
      <c r="G72" s="163">
        <v>54</v>
      </c>
      <c r="H72" s="115">
        <v>219</v>
      </c>
      <c r="I72" s="115">
        <v>45775</v>
      </c>
      <c r="J72" s="185">
        <v>46048</v>
      </c>
      <c r="K72" s="163">
        <v>115</v>
      </c>
      <c r="L72" s="115">
        <v>554</v>
      </c>
      <c r="M72" s="115">
        <v>73695</v>
      </c>
      <c r="N72" s="185">
        <v>74364</v>
      </c>
      <c r="O72" s="115">
        <v>280</v>
      </c>
      <c r="P72" s="114">
        <v>65</v>
      </c>
      <c r="Q72" s="114">
        <v>202</v>
      </c>
      <c r="R72" s="185">
        <v>547</v>
      </c>
      <c r="S72" s="172">
        <v>1</v>
      </c>
      <c r="T72" s="182">
        <v>231499</v>
      </c>
      <c r="V72" s="123" t="s">
        <v>86</v>
      </c>
      <c r="W72" s="134">
        <v>842</v>
      </c>
      <c r="X72" s="135">
        <v>87</v>
      </c>
      <c r="Y72" s="135">
        <v>37</v>
      </c>
      <c r="Z72" s="136">
        <v>62</v>
      </c>
      <c r="AA72" s="175">
        <v>43</v>
      </c>
      <c r="AB72" s="135">
        <v>8</v>
      </c>
      <c r="AC72" s="135">
        <v>0</v>
      </c>
      <c r="AD72" s="136">
        <v>2</v>
      </c>
      <c r="AE72" s="175">
        <v>152</v>
      </c>
      <c r="AF72" s="135">
        <v>8</v>
      </c>
      <c r="AG72" s="135">
        <v>0</v>
      </c>
      <c r="AH72" s="136">
        <v>15</v>
      </c>
      <c r="AI72" s="175">
        <v>15</v>
      </c>
      <c r="AJ72" s="135">
        <v>2</v>
      </c>
      <c r="AK72" s="135">
        <v>0</v>
      </c>
      <c r="AL72" s="136">
        <v>2</v>
      </c>
      <c r="AM72" s="175">
        <v>309</v>
      </c>
      <c r="AN72" s="135">
        <v>14</v>
      </c>
      <c r="AO72" s="135">
        <v>12</v>
      </c>
      <c r="AP72" s="136">
        <v>7</v>
      </c>
      <c r="AQ72" s="175">
        <v>41</v>
      </c>
      <c r="AR72" s="135">
        <v>1</v>
      </c>
      <c r="AS72" s="135">
        <v>0</v>
      </c>
      <c r="AT72" s="136">
        <v>4</v>
      </c>
      <c r="AU72" s="175">
        <v>0</v>
      </c>
      <c r="AV72" s="135">
        <v>0</v>
      </c>
      <c r="AW72" s="135">
        <v>0</v>
      </c>
      <c r="AX72" s="180">
        <v>0</v>
      </c>
      <c r="AY72" s="526">
        <v>0</v>
      </c>
      <c r="AZ72" s="135">
        <v>0</v>
      </c>
      <c r="BA72" s="135">
        <v>0</v>
      </c>
      <c r="BB72" s="135">
        <v>0</v>
      </c>
      <c r="BC72" s="137">
        <v>1303</v>
      </c>
      <c r="BD72" s="138">
        <v>109</v>
      </c>
      <c r="BE72" s="138">
        <v>49</v>
      </c>
      <c r="BF72" s="140">
        <v>84</v>
      </c>
      <c r="BG72" s="713"/>
      <c r="BH72" s="139">
        <v>711</v>
      </c>
      <c r="BI72" s="135">
        <v>61</v>
      </c>
      <c r="BJ72" s="135">
        <v>17</v>
      </c>
      <c r="BK72" s="136">
        <v>41</v>
      </c>
      <c r="BL72" s="125"/>
    </row>
    <row r="73" spans="2:64" ht="18.75" customHeight="1">
      <c r="B73" s="121" t="s">
        <v>87</v>
      </c>
      <c r="C73" s="114">
        <v>2548</v>
      </c>
      <c r="D73" s="114">
        <v>1745</v>
      </c>
      <c r="E73" s="114">
        <v>40105</v>
      </c>
      <c r="F73" s="185">
        <v>44398</v>
      </c>
      <c r="G73" s="163">
        <v>605</v>
      </c>
      <c r="H73" s="115">
        <v>333</v>
      </c>
      <c r="I73" s="115">
        <v>18029</v>
      </c>
      <c r="J73" s="185">
        <v>18967</v>
      </c>
      <c r="K73" s="163">
        <v>936</v>
      </c>
      <c r="L73" s="115">
        <v>444</v>
      </c>
      <c r="M73" s="115">
        <v>27734</v>
      </c>
      <c r="N73" s="185">
        <v>29114</v>
      </c>
      <c r="O73" s="115">
        <v>1300</v>
      </c>
      <c r="P73" s="114">
        <v>125</v>
      </c>
      <c r="Q73" s="114">
        <v>2257</v>
      </c>
      <c r="R73" s="185">
        <v>3682</v>
      </c>
      <c r="S73" s="172">
        <v>435</v>
      </c>
      <c r="T73" s="182">
        <v>96596</v>
      </c>
      <c r="U73" s="33"/>
      <c r="V73" s="123" t="s">
        <v>87</v>
      </c>
      <c r="W73" s="134">
        <v>737</v>
      </c>
      <c r="X73" s="135">
        <v>147</v>
      </c>
      <c r="Y73" s="135">
        <v>39</v>
      </c>
      <c r="Z73" s="136">
        <v>34</v>
      </c>
      <c r="AA73" s="175">
        <v>39</v>
      </c>
      <c r="AB73" s="135">
        <v>8</v>
      </c>
      <c r="AC73" s="135">
        <v>1</v>
      </c>
      <c r="AD73" s="136">
        <v>3</v>
      </c>
      <c r="AE73" s="175">
        <v>167</v>
      </c>
      <c r="AF73" s="135">
        <v>5</v>
      </c>
      <c r="AG73" s="135">
        <v>5</v>
      </c>
      <c r="AH73" s="136">
        <v>13</v>
      </c>
      <c r="AI73" s="175">
        <v>8</v>
      </c>
      <c r="AJ73" s="135">
        <v>0</v>
      </c>
      <c r="AK73" s="135">
        <v>0</v>
      </c>
      <c r="AL73" s="136">
        <v>0</v>
      </c>
      <c r="AM73" s="175">
        <v>177</v>
      </c>
      <c r="AN73" s="135">
        <v>13</v>
      </c>
      <c r="AO73" s="135">
        <v>11</v>
      </c>
      <c r="AP73" s="136">
        <v>17</v>
      </c>
      <c r="AQ73" s="175">
        <v>25</v>
      </c>
      <c r="AR73" s="135">
        <v>0</v>
      </c>
      <c r="AS73" s="135">
        <v>2</v>
      </c>
      <c r="AT73" s="136">
        <v>6</v>
      </c>
      <c r="AU73" s="175">
        <v>28</v>
      </c>
      <c r="AV73" s="135">
        <v>5</v>
      </c>
      <c r="AW73" s="135">
        <v>0</v>
      </c>
      <c r="AX73" s="180">
        <v>0</v>
      </c>
      <c r="AY73" s="526">
        <v>2</v>
      </c>
      <c r="AZ73" s="135">
        <v>0</v>
      </c>
      <c r="BA73" s="135">
        <v>0</v>
      </c>
      <c r="BB73" s="135">
        <v>0</v>
      </c>
      <c r="BC73" s="137">
        <v>1109</v>
      </c>
      <c r="BD73" s="138">
        <v>170</v>
      </c>
      <c r="BE73" s="138">
        <v>55</v>
      </c>
      <c r="BF73" s="140">
        <v>64</v>
      </c>
      <c r="BG73" s="713"/>
      <c r="BH73" s="139">
        <v>582</v>
      </c>
      <c r="BI73" s="135">
        <v>62</v>
      </c>
      <c r="BJ73" s="135">
        <v>24</v>
      </c>
      <c r="BK73" s="136">
        <v>24</v>
      </c>
      <c r="BL73" s="125"/>
    </row>
    <row r="74" spans="2:64" ht="18.75" customHeight="1">
      <c r="B74" s="120" t="s">
        <v>88</v>
      </c>
      <c r="C74" s="114">
        <v>2090</v>
      </c>
      <c r="D74" s="114">
        <v>2745</v>
      </c>
      <c r="E74" s="114">
        <v>58785</v>
      </c>
      <c r="F74" s="185">
        <v>63620</v>
      </c>
      <c r="G74" s="163">
        <v>213</v>
      </c>
      <c r="H74" s="115">
        <v>359</v>
      </c>
      <c r="I74" s="115">
        <v>19339</v>
      </c>
      <c r="J74" s="185">
        <v>19911</v>
      </c>
      <c r="K74" s="163">
        <v>485</v>
      </c>
      <c r="L74" s="115">
        <v>867</v>
      </c>
      <c r="M74" s="115">
        <v>38682</v>
      </c>
      <c r="N74" s="185">
        <v>40034</v>
      </c>
      <c r="O74" s="115">
        <v>1212</v>
      </c>
      <c r="P74" s="114">
        <v>127</v>
      </c>
      <c r="Q74" s="114">
        <v>14922</v>
      </c>
      <c r="R74" s="185">
        <v>16261</v>
      </c>
      <c r="S74" s="172">
        <v>1572</v>
      </c>
      <c r="T74" s="182">
        <v>141398</v>
      </c>
      <c r="U74" s="33"/>
      <c r="V74" s="141" t="s">
        <v>88</v>
      </c>
      <c r="W74" s="134">
        <v>1230</v>
      </c>
      <c r="X74" s="135">
        <v>59</v>
      </c>
      <c r="Y74" s="135">
        <v>5</v>
      </c>
      <c r="Z74" s="136">
        <v>14</v>
      </c>
      <c r="AA74" s="175">
        <v>61</v>
      </c>
      <c r="AB74" s="135">
        <v>7</v>
      </c>
      <c r="AC74" s="135">
        <v>0</v>
      </c>
      <c r="AD74" s="136">
        <v>1</v>
      </c>
      <c r="AE74" s="175">
        <v>206</v>
      </c>
      <c r="AF74" s="135">
        <v>3</v>
      </c>
      <c r="AG74" s="135">
        <v>0</v>
      </c>
      <c r="AH74" s="136">
        <v>10</v>
      </c>
      <c r="AI74" s="175">
        <v>15</v>
      </c>
      <c r="AJ74" s="135">
        <v>2</v>
      </c>
      <c r="AK74" s="135">
        <v>0</v>
      </c>
      <c r="AL74" s="136">
        <v>3</v>
      </c>
      <c r="AM74" s="175">
        <v>425</v>
      </c>
      <c r="AN74" s="135">
        <v>11</v>
      </c>
      <c r="AO74" s="135">
        <v>1</v>
      </c>
      <c r="AP74" s="136">
        <v>20</v>
      </c>
      <c r="AQ74" s="175">
        <v>56</v>
      </c>
      <c r="AR74" s="135">
        <v>4</v>
      </c>
      <c r="AS74" s="135">
        <v>0</v>
      </c>
      <c r="AT74" s="136">
        <v>7</v>
      </c>
      <c r="AU74" s="175">
        <v>6</v>
      </c>
      <c r="AV74" s="135">
        <v>1</v>
      </c>
      <c r="AW74" s="135">
        <v>0</v>
      </c>
      <c r="AX74" s="180">
        <v>0</v>
      </c>
      <c r="AY74" s="526">
        <v>0</v>
      </c>
      <c r="AZ74" s="135">
        <v>0</v>
      </c>
      <c r="BA74" s="135">
        <v>0</v>
      </c>
      <c r="BB74" s="135">
        <v>0</v>
      </c>
      <c r="BC74" s="137">
        <v>1867</v>
      </c>
      <c r="BD74" s="138">
        <v>74</v>
      </c>
      <c r="BE74" s="138">
        <v>6</v>
      </c>
      <c r="BF74" s="140">
        <v>44</v>
      </c>
      <c r="BG74" s="713"/>
      <c r="BH74" s="139">
        <v>1209</v>
      </c>
      <c r="BI74" s="135">
        <v>36</v>
      </c>
      <c r="BJ74" s="135">
        <v>2</v>
      </c>
      <c r="BK74" s="136">
        <v>23</v>
      </c>
      <c r="BL74" s="125"/>
    </row>
    <row r="75" spans="2:64" ht="18.75" customHeight="1" thickBot="1">
      <c r="B75" s="142" t="s">
        <v>120</v>
      </c>
      <c r="C75" s="116">
        <v>645</v>
      </c>
      <c r="D75" s="116">
        <v>672</v>
      </c>
      <c r="E75" s="116">
        <v>38012</v>
      </c>
      <c r="F75" s="186">
        <v>39329</v>
      </c>
      <c r="G75" s="164">
        <v>228</v>
      </c>
      <c r="H75" s="117">
        <v>177</v>
      </c>
      <c r="I75" s="117">
        <v>21257</v>
      </c>
      <c r="J75" s="186">
        <v>21662</v>
      </c>
      <c r="K75" s="164">
        <v>509</v>
      </c>
      <c r="L75" s="117">
        <v>477</v>
      </c>
      <c r="M75" s="117">
        <v>41173</v>
      </c>
      <c r="N75" s="186">
        <v>42159</v>
      </c>
      <c r="O75" s="117">
        <v>240</v>
      </c>
      <c r="P75" s="116">
        <v>150</v>
      </c>
      <c r="Q75" s="116">
        <v>4031</v>
      </c>
      <c r="R75" s="186">
        <v>4421</v>
      </c>
      <c r="S75" s="173">
        <v>16</v>
      </c>
      <c r="T75" s="183">
        <v>107587</v>
      </c>
      <c r="U75" s="33"/>
      <c r="V75" s="126" t="s">
        <v>116</v>
      </c>
      <c r="W75" s="157">
        <v>166</v>
      </c>
      <c r="X75" s="143">
        <v>0</v>
      </c>
      <c r="Y75" s="143">
        <v>0</v>
      </c>
      <c r="Z75" s="144">
        <v>1</v>
      </c>
      <c r="AA75" s="176">
        <v>28</v>
      </c>
      <c r="AB75" s="143">
        <v>0</v>
      </c>
      <c r="AC75" s="143">
        <v>0</v>
      </c>
      <c r="AD75" s="144">
        <v>0</v>
      </c>
      <c r="AE75" s="176">
        <v>43</v>
      </c>
      <c r="AF75" s="143">
        <v>1</v>
      </c>
      <c r="AG75" s="143">
        <v>0</v>
      </c>
      <c r="AH75" s="144">
        <v>1</v>
      </c>
      <c r="AI75" s="176">
        <v>6</v>
      </c>
      <c r="AJ75" s="143">
        <v>0</v>
      </c>
      <c r="AK75" s="143">
        <v>0</v>
      </c>
      <c r="AL75" s="144">
        <v>0</v>
      </c>
      <c r="AM75" s="176">
        <v>115</v>
      </c>
      <c r="AN75" s="143">
        <v>0</v>
      </c>
      <c r="AO75" s="143">
        <v>0</v>
      </c>
      <c r="AP75" s="144">
        <v>0</v>
      </c>
      <c r="AQ75" s="176">
        <v>37</v>
      </c>
      <c r="AR75" s="143">
        <v>0</v>
      </c>
      <c r="AS75" s="143">
        <v>0</v>
      </c>
      <c r="AT75" s="144">
        <v>0</v>
      </c>
      <c r="AU75" s="176">
        <v>19</v>
      </c>
      <c r="AV75" s="143">
        <v>0</v>
      </c>
      <c r="AW75" s="143">
        <v>0</v>
      </c>
      <c r="AX75" s="181">
        <v>0</v>
      </c>
      <c r="AY75" s="527">
        <v>9</v>
      </c>
      <c r="AZ75" s="143">
        <v>0</v>
      </c>
      <c r="BA75" s="143">
        <v>0</v>
      </c>
      <c r="BB75" s="143">
        <v>0</v>
      </c>
      <c r="BC75" s="145">
        <v>343</v>
      </c>
      <c r="BD75" s="146">
        <v>1</v>
      </c>
      <c r="BE75" s="146">
        <v>0</v>
      </c>
      <c r="BF75" s="147">
        <v>2</v>
      </c>
      <c r="BG75" s="713"/>
      <c r="BH75" s="148">
        <v>204</v>
      </c>
      <c r="BI75" s="143">
        <v>0</v>
      </c>
      <c r="BJ75" s="143">
        <v>0</v>
      </c>
      <c r="BK75" s="144">
        <v>0</v>
      </c>
      <c r="BL75" s="125"/>
    </row>
    <row r="76" spans="2:64" ht="18" hidden="1" customHeight="1">
      <c r="C76" s="94">
        <f t="shared" ref="C76:BJ76" si="0">SUM(C9:C75)</f>
        <v>374413</v>
      </c>
      <c r="D76" s="94">
        <f t="shared" si="0"/>
        <v>345661</v>
      </c>
      <c r="E76" s="94">
        <f t="shared" si="0"/>
        <v>9720430</v>
      </c>
      <c r="F76" s="94">
        <f>SUM(F9:F75)</f>
        <v>10622384</v>
      </c>
      <c r="G76" s="94">
        <f t="shared" si="0"/>
        <v>103155</v>
      </c>
      <c r="H76" s="94">
        <f t="shared" si="0"/>
        <v>71974</v>
      </c>
      <c r="I76" s="94">
        <f t="shared" si="0"/>
        <v>5401975</v>
      </c>
      <c r="J76" s="94">
        <f t="shared" si="0"/>
        <v>5618141</v>
      </c>
      <c r="K76" s="94">
        <f t="shared" si="0"/>
        <v>152561</v>
      </c>
      <c r="L76" s="94">
        <f t="shared" si="0"/>
        <v>111994</v>
      </c>
      <c r="M76" s="94">
        <f t="shared" si="0"/>
        <v>7223459</v>
      </c>
      <c r="N76" s="94">
        <f t="shared" si="0"/>
        <v>7535637</v>
      </c>
      <c r="O76" s="94">
        <f t="shared" si="0"/>
        <v>129985</v>
      </c>
      <c r="P76" s="94">
        <f t="shared" si="0"/>
        <v>58987</v>
      </c>
      <c r="Q76" s="94">
        <f t="shared" si="0"/>
        <v>1141251</v>
      </c>
      <c r="R76" s="94">
        <f t="shared" si="0"/>
        <v>1340125</v>
      </c>
      <c r="S76" s="94">
        <f t="shared" si="0"/>
        <v>509827</v>
      </c>
      <c r="T76" s="94">
        <f>SUM(T9:T75)</f>
        <v>25626114</v>
      </c>
      <c r="U76" s="94">
        <f t="shared" si="0"/>
        <v>0</v>
      </c>
      <c r="V76" s="94">
        <f t="shared" si="0"/>
        <v>0</v>
      </c>
      <c r="W76" s="94">
        <f t="shared" si="0"/>
        <v>119869</v>
      </c>
      <c r="X76" s="94">
        <f t="shared" si="0"/>
        <v>13345</v>
      </c>
      <c r="Y76" s="94">
        <f t="shared" si="0"/>
        <v>7884</v>
      </c>
      <c r="Z76" s="94">
        <f t="shared" si="0"/>
        <v>4140</v>
      </c>
      <c r="AA76" s="94"/>
      <c r="AB76" s="94"/>
      <c r="AC76" s="94"/>
      <c r="AD76" s="94"/>
      <c r="AE76" s="94">
        <f t="shared" si="0"/>
        <v>30938</v>
      </c>
      <c r="AF76" s="94">
        <f t="shared" si="0"/>
        <v>1434</v>
      </c>
      <c r="AG76" s="94">
        <f t="shared" si="0"/>
        <v>604</v>
      </c>
      <c r="AH76" s="94">
        <f t="shared" si="0"/>
        <v>4171</v>
      </c>
      <c r="AI76" s="94"/>
      <c r="AJ76" s="94"/>
      <c r="AK76" s="94"/>
      <c r="AL76" s="94"/>
      <c r="AM76" s="94">
        <f t="shared" si="0"/>
        <v>40858</v>
      </c>
      <c r="AN76" s="94">
        <f t="shared" si="0"/>
        <v>1762</v>
      </c>
      <c r="AO76" s="94">
        <f t="shared" si="0"/>
        <v>3870</v>
      </c>
      <c r="AP76" s="94">
        <f t="shared" si="0"/>
        <v>3290</v>
      </c>
      <c r="AQ76" s="94"/>
      <c r="AR76" s="94"/>
      <c r="AS76" s="94"/>
      <c r="AT76" s="94"/>
      <c r="AU76" s="94">
        <f t="shared" si="0"/>
        <v>10502</v>
      </c>
      <c r="AV76" s="94">
        <f t="shared" si="0"/>
        <v>796</v>
      </c>
      <c r="AW76" s="94">
        <f t="shared" si="0"/>
        <v>844</v>
      </c>
      <c r="AX76" s="94">
        <f t="shared" si="0"/>
        <v>153</v>
      </c>
      <c r="AY76" s="94"/>
      <c r="AZ76" s="94"/>
      <c r="BA76" s="94"/>
      <c r="BB76" s="94"/>
      <c r="BC76" s="94">
        <f>SUM(BC9:BC75)</f>
        <v>202167</v>
      </c>
      <c r="BD76" s="94">
        <f t="shared" si="0"/>
        <v>17337</v>
      </c>
      <c r="BE76" s="94">
        <f t="shared" si="0"/>
        <v>13202</v>
      </c>
      <c r="BF76" s="94">
        <f t="shared" si="0"/>
        <v>11754</v>
      </c>
      <c r="BG76" s="94">
        <f t="shared" si="0"/>
        <v>0</v>
      </c>
      <c r="BH76" s="94">
        <f t="shared" si="0"/>
        <v>81551</v>
      </c>
      <c r="BI76" s="94">
        <f t="shared" si="0"/>
        <v>4849</v>
      </c>
      <c r="BJ76" s="94">
        <f t="shared" si="0"/>
        <v>3621</v>
      </c>
      <c r="BK76" s="94">
        <f>SUM(BK9:BK75)</f>
        <v>4244</v>
      </c>
    </row>
    <row r="77" spans="2:64" ht="3" hidden="1" customHeight="1">
      <c r="C77" s="1" t="b">
        <f>C8=C76</f>
        <v>1</v>
      </c>
      <c r="D77" s="1" t="b">
        <f t="shared" ref="D77:BK77" si="1">D8=D76</f>
        <v>1</v>
      </c>
      <c r="E77" s="1" t="b">
        <f t="shared" si="1"/>
        <v>1</v>
      </c>
      <c r="F77" s="1" t="b">
        <f t="shared" si="1"/>
        <v>1</v>
      </c>
      <c r="G77" s="1" t="b">
        <f t="shared" si="1"/>
        <v>1</v>
      </c>
      <c r="H77" s="1" t="b">
        <f t="shared" si="1"/>
        <v>1</v>
      </c>
      <c r="I77" s="1" t="b">
        <f t="shared" si="1"/>
        <v>1</v>
      </c>
      <c r="J77" s="1" t="b">
        <f t="shared" si="1"/>
        <v>1</v>
      </c>
      <c r="K77" s="1" t="b">
        <f t="shared" si="1"/>
        <v>1</v>
      </c>
      <c r="L77" s="1" t="b">
        <f t="shared" si="1"/>
        <v>1</v>
      </c>
      <c r="M77" s="1" t="b">
        <f t="shared" si="1"/>
        <v>1</v>
      </c>
      <c r="N77" s="1" t="b">
        <f t="shared" si="1"/>
        <v>1</v>
      </c>
      <c r="O77" s="1" t="b">
        <f t="shared" si="1"/>
        <v>1</v>
      </c>
      <c r="P77" s="1" t="b">
        <f t="shared" si="1"/>
        <v>1</v>
      </c>
      <c r="Q77" s="1" t="b">
        <f t="shared" si="1"/>
        <v>1</v>
      </c>
      <c r="R77" s="1" t="b">
        <f t="shared" si="1"/>
        <v>1</v>
      </c>
      <c r="S77" s="1" t="b">
        <f t="shared" si="1"/>
        <v>1</v>
      </c>
      <c r="T77" s="1" t="b">
        <f t="shared" si="1"/>
        <v>1</v>
      </c>
      <c r="U77" s="1" t="b">
        <f t="shared" si="1"/>
        <v>1</v>
      </c>
      <c r="W77" s="1" t="b">
        <f t="shared" si="1"/>
        <v>1</v>
      </c>
      <c r="X77" s="1" t="b">
        <f t="shared" si="1"/>
        <v>1</v>
      </c>
      <c r="Y77" s="1" t="b">
        <f t="shared" si="1"/>
        <v>1</v>
      </c>
      <c r="Z77" s="1" t="b">
        <f t="shared" si="1"/>
        <v>1</v>
      </c>
      <c r="AE77" s="1" t="b">
        <f t="shared" si="1"/>
        <v>1</v>
      </c>
      <c r="AF77" s="1" t="b">
        <f t="shared" si="1"/>
        <v>1</v>
      </c>
      <c r="AG77" s="1" t="b">
        <f t="shared" si="1"/>
        <v>1</v>
      </c>
      <c r="AH77" s="1" t="b">
        <f t="shared" si="1"/>
        <v>1</v>
      </c>
      <c r="AM77" s="1" t="b">
        <f t="shared" si="1"/>
        <v>1</v>
      </c>
      <c r="AN77" s="1" t="b">
        <f t="shared" si="1"/>
        <v>1</v>
      </c>
      <c r="AO77" s="1" t="b">
        <f t="shared" si="1"/>
        <v>1</v>
      </c>
      <c r="AP77" s="1" t="b">
        <f t="shared" si="1"/>
        <v>1</v>
      </c>
      <c r="AU77" s="1" t="b">
        <f t="shared" si="1"/>
        <v>1</v>
      </c>
      <c r="AV77" s="1" t="b">
        <f t="shared" si="1"/>
        <v>1</v>
      </c>
      <c r="AW77" s="1" t="b">
        <f t="shared" si="1"/>
        <v>1</v>
      </c>
      <c r="AX77" s="1" t="b">
        <f t="shared" si="1"/>
        <v>1</v>
      </c>
      <c r="BC77" s="1" t="b">
        <f t="shared" si="1"/>
        <v>0</v>
      </c>
      <c r="BD77" s="1" t="b">
        <f t="shared" si="1"/>
        <v>1</v>
      </c>
      <c r="BE77" s="1" t="b">
        <f t="shared" si="1"/>
        <v>1</v>
      </c>
      <c r="BF77" s="1" t="b">
        <f t="shared" si="1"/>
        <v>1</v>
      </c>
      <c r="BG77" s="1" t="b">
        <f t="shared" si="1"/>
        <v>1</v>
      </c>
      <c r="BH77" s="1" t="b">
        <f t="shared" si="1"/>
        <v>1</v>
      </c>
      <c r="BI77" s="1" t="b">
        <f t="shared" si="1"/>
        <v>1</v>
      </c>
      <c r="BJ77" s="1" t="b">
        <f t="shared" si="1"/>
        <v>1</v>
      </c>
      <c r="BK77" s="1" t="b">
        <f t="shared" si="1"/>
        <v>1</v>
      </c>
    </row>
    <row r="78" spans="2:64" ht="18" customHeight="1">
      <c r="T78" s="34"/>
    </row>
    <row r="79" spans="2:64" ht="18" customHeight="1">
      <c r="T79" s="34"/>
    </row>
    <row r="80" spans="2:64" ht="18" customHeight="1">
      <c r="T80" s="34"/>
    </row>
    <row r="81" spans="20:20" ht="18" customHeight="1">
      <c r="T81" s="34"/>
    </row>
    <row r="82" spans="20:20" ht="18" customHeight="1">
      <c r="T82" s="34"/>
    </row>
    <row r="83" spans="20:20" ht="18" customHeight="1">
      <c r="T83" s="34"/>
    </row>
  </sheetData>
  <mergeCells count="29">
    <mergeCell ref="C6:F6"/>
    <mergeCell ref="G6:J6"/>
    <mergeCell ref="K6:N6"/>
    <mergeCell ref="O6:R6"/>
    <mergeCell ref="C5:R5"/>
    <mergeCell ref="T5:T7"/>
    <mergeCell ref="W5:Z5"/>
    <mergeCell ref="AE5:AH5"/>
    <mergeCell ref="AM5:AP5"/>
    <mergeCell ref="AA5:AD5"/>
    <mergeCell ref="AB6:AD6"/>
    <mergeCell ref="AI5:AL5"/>
    <mergeCell ref="X6:Z6"/>
    <mergeCell ref="AF6:AH6"/>
    <mergeCell ref="AN6:AP6"/>
    <mergeCell ref="BH1:BK1"/>
    <mergeCell ref="BJ2:BK2"/>
    <mergeCell ref="R1:T1"/>
    <mergeCell ref="Q4:S4"/>
    <mergeCell ref="V4:AH4"/>
    <mergeCell ref="AU5:AX5"/>
    <mergeCell ref="AY5:BB5"/>
    <mergeCell ref="AV6:AX6"/>
    <mergeCell ref="BH6:BH7"/>
    <mergeCell ref="AJ6:AL6"/>
    <mergeCell ref="AR6:AT6"/>
    <mergeCell ref="AQ5:AT5"/>
    <mergeCell ref="BC5:BF5"/>
    <mergeCell ref="BH5:BK5"/>
  </mergeCells>
  <phoneticPr fontId="2"/>
  <pageMargins left="0.19685039370078741" right="0.19685039370078741" top="0.27559055118110237" bottom="0.23622047244094491" header="0.19685039370078741" footer="0.19685039370078741"/>
  <pageSetup paperSize="8" scale="55" fitToWidth="0" orientation="landscape" r:id="rId1"/>
  <headerFooter alignWithMargins="0">
    <oddHeader>&amp;R&amp;12&amp;D現在</oddHeader>
    <oddFooter>&amp;C&amp;12&amp;P</oddFooter>
  </headerFooter>
  <colBreaks count="2" manualBreakCount="2">
    <brk id="20" max="74" man="1"/>
    <brk id="58" max="7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月次報告</vt:lpstr>
      <vt:lpstr>10-12月</vt:lpstr>
      <vt:lpstr>令和4年度累計</vt:lpstr>
      <vt:lpstr>事業開始～令和4年12月末</vt:lpstr>
      <vt:lpstr>事業開始～令和3年度末</vt:lpstr>
      <vt:lpstr>'10-12月'!Print_Area</vt:lpstr>
      <vt:lpstr>月次報告!Print_Area</vt:lpstr>
      <vt:lpstr>'事業開始～令和3年度末'!Print_Area</vt:lpstr>
      <vt:lpstr>'事業開始～令和4年12月末'!Print_Area</vt:lpstr>
      <vt:lpstr>令和4年度累計!Print_Area</vt:lpstr>
      <vt:lpstr>'事業開始～令和3年度末'!Print_Titles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地域福祉部共有４</dc:creator>
  <cp:lastModifiedBy>Administrator</cp:lastModifiedBy>
  <cp:lastPrinted>2023-05-17T06:49:31Z</cp:lastPrinted>
  <dcterms:created xsi:type="dcterms:W3CDTF">1997-01-08T22:48:59Z</dcterms:created>
  <dcterms:modified xsi:type="dcterms:W3CDTF">2023-05-17T06:55:03Z</dcterms:modified>
</cp:coreProperties>
</file>